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4400" yWindow="-15" windowWidth="14445" windowHeight="14595" firstSheet="3" activeTab="9"/>
  </bookViews>
  <sheets>
    <sheet name="July" sheetId="1" r:id="rId1"/>
    <sheet name="Aug" sheetId="2" r:id="rId2"/>
    <sheet name="Sept" sheetId="3" r:id="rId3"/>
    <sheet name="Oct" sheetId="5" r:id="rId4"/>
    <sheet name="Nov" sheetId="6" r:id="rId5"/>
    <sheet name="Dec" sheetId="7" r:id="rId6"/>
    <sheet name="Jan" sheetId="8" r:id="rId7"/>
    <sheet name="Feb" sheetId="9" r:id="rId8"/>
    <sheet name="Mar" sheetId="10" r:id="rId9"/>
    <sheet name="Apr" sheetId="13" r:id="rId10"/>
    <sheet name="May" sheetId="11" r:id="rId11"/>
    <sheet name="Jun" sheetId="12" r:id="rId12"/>
    <sheet name="Year totals" sheetId="14" r:id="rId13"/>
  </sheets>
  <definedNames>
    <definedName name="_xlnm.Print_Area" localSheetId="12">'Year totals'!$A$1:$M$90</definedName>
  </definedNames>
  <calcPr calcId="125725"/>
</workbook>
</file>

<file path=xl/calcChain.xml><?xml version="1.0" encoding="utf-8"?>
<calcChain xmlns="http://schemas.openxmlformats.org/spreadsheetml/2006/main">
  <c r="J4" i="14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3"/>
  <c r="L45" i="1"/>
  <c r="L45" i="2"/>
  <c r="L45" i="3"/>
  <c r="L45" i="5"/>
  <c r="L45" i="6"/>
  <c r="L45" i="7"/>
  <c r="L45" i="8"/>
  <c r="L45" i="9"/>
  <c r="L45" i="11"/>
  <c r="L45" i="10"/>
  <c r="L45" i="13"/>
  <c r="L45" i="12"/>
  <c r="F4" i="2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" i="3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" i="5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" i="6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" i="7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" i="8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" i="9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" i="10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" i="13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" i="11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" i="12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" i="1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G3" i="2"/>
  <c r="G45" s="1"/>
  <c r="G3" i="3"/>
  <c r="G3" i="5"/>
  <c r="G3" i="6"/>
  <c r="G3" i="7"/>
  <c r="G3" i="8"/>
  <c r="G3" i="9"/>
  <c r="G3" i="10"/>
  <c r="G3" i="13"/>
  <c r="G3" i="11"/>
  <c r="G45" s="1"/>
  <c r="G3" i="12"/>
  <c r="G45" s="1"/>
  <c r="G3" i="1"/>
  <c r="G45" s="1"/>
  <c r="F3" i="2"/>
  <c r="F45" s="1"/>
  <c r="F3" i="3"/>
  <c r="F3" i="5"/>
  <c r="F3" i="6"/>
  <c r="F3" i="7"/>
  <c r="F45" s="1"/>
  <c r="F3" i="8"/>
  <c r="F3" i="9"/>
  <c r="F3" i="10"/>
  <c r="F3" i="13"/>
  <c r="F3" i="11"/>
  <c r="F45" s="1"/>
  <c r="F3" i="12"/>
  <c r="F45" s="1"/>
  <c r="F3" i="1"/>
  <c r="F45" s="1"/>
  <c r="J45" i="3"/>
  <c r="J45" i="5"/>
  <c r="J45" i="6"/>
  <c r="J45" i="7"/>
  <c r="J45" i="8"/>
  <c r="J45" i="9"/>
  <c r="J45" i="10"/>
  <c r="J45" i="13"/>
  <c r="J45" i="11"/>
  <c r="J45" i="12"/>
  <c r="I45" i="3"/>
  <c r="I45" i="5"/>
  <c r="I45" i="6"/>
  <c r="I45" i="7"/>
  <c r="I45" i="8"/>
  <c r="I45" i="9"/>
  <c r="I45" i="10"/>
  <c r="I45" i="13"/>
  <c r="I45" i="11"/>
  <c r="I45" i="12"/>
  <c r="J45" i="2"/>
  <c r="I45"/>
  <c r="J45" i="1"/>
  <c r="I45"/>
  <c r="B4" i="14"/>
  <c r="C4"/>
  <c r="D4"/>
  <c r="E4"/>
  <c r="B5"/>
  <c r="C5"/>
  <c r="D5"/>
  <c r="E5"/>
  <c r="B6"/>
  <c r="C6"/>
  <c r="D6"/>
  <c r="E6"/>
  <c r="B7"/>
  <c r="C7"/>
  <c r="D7"/>
  <c r="E7"/>
  <c r="B8"/>
  <c r="C8"/>
  <c r="D8"/>
  <c r="E8"/>
  <c r="B9"/>
  <c r="C9"/>
  <c r="D9"/>
  <c r="E9"/>
  <c r="B10"/>
  <c r="C10"/>
  <c r="D10"/>
  <c r="E10"/>
  <c r="B11"/>
  <c r="C11"/>
  <c r="D11"/>
  <c r="E11"/>
  <c r="B12"/>
  <c r="C12"/>
  <c r="D12"/>
  <c r="E12"/>
  <c r="B13"/>
  <c r="C13"/>
  <c r="D13"/>
  <c r="E13"/>
  <c r="B14"/>
  <c r="C14"/>
  <c r="D14"/>
  <c r="E14"/>
  <c r="B15"/>
  <c r="C15"/>
  <c r="D15"/>
  <c r="E15"/>
  <c r="B16"/>
  <c r="C16"/>
  <c r="D16"/>
  <c r="E16"/>
  <c r="B17"/>
  <c r="C17"/>
  <c r="D17"/>
  <c r="E17"/>
  <c r="B18"/>
  <c r="C18"/>
  <c r="D18"/>
  <c r="E18"/>
  <c r="B19"/>
  <c r="C19"/>
  <c r="D19"/>
  <c r="E19"/>
  <c r="B20"/>
  <c r="C20"/>
  <c r="D20"/>
  <c r="E20"/>
  <c r="B21"/>
  <c r="C21"/>
  <c r="D21"/>
  <c r="E21"/>
  <c r="B22"/>
  <c r="C22"/>
  <c r="D22"/>
  <c r="E22"/>
  <c r="B23"/>
  <c r="C23"/>
  <c r="D23"/>
  <c r="E23"/>
  <c r="B24"/>
  <c r="C24"/>
  <c r="D24"/>
  <c r="E24"/>
  <c r="B25"/>
  <c r="C25"/>
  <c r="D25"/>
  <c r="E25"/>
  <c r="B26"/>
  <c r="C26"/>
  <c r="D26"/>
  <c r="E26"/>
  <c r="B27"/>
  <c r="C27"/>
  <c r="D27"/>
  <c r="E27"/>
  <c r="B28"/>
  <c r="C28"/>
  <c r="D28"/>
  <c r="E28"/>
  <c r="B29"/>
  <c r="C29"/>
  <c r="D29"/>
  <c r="E29"/>
  <c r="B30"/>
  <c r="C30"/>
  <c r="D30"/>
  <c r="E30"/>
  <c r="B31"/>
  <c r="C31"/>
  <c r="D31"/>
  <c r="E31"/>
  <c r="B32"/>
  <c r="C32"/>
  <c r="D32"/>
  <c r="E32"/>
  <c r="B33"/>
  <c r="C33"/>
  <c r="D33"/>
  <c r="E33"/>
  <c r="B34"/>
  <c r="C34"/>
  <c r="D34"/>
  <c r="E34"/>
  <c r="B35"/>
  <c r="C35"/>
  <c r="D35"/>
  <c r="E35"/>
  <c r="B36"/>
  <c r="C36"/>
  <c r="D36"/>
  <c r="E36"/>
  <c r="B37"/>
  <c r="C37"/>
  <c r="D37"/>
  <c r="E37"/>
  <c r="B38"/>
  <c r="C38"/>
  <c r="D38"/>
  <c r="E38"/>
  <c r="B39"/>
  <c r="C39"/>
  <c r="D39"/>
  <c r="E39"/>
  <c r="B40"/>
  <c r="C40"/>
  <c r="D40"/>
  <c r="E40"/>
  <c r="B41"/>
  <c r="C41"/>
  <c r="D41"/>
  <c r="E41"/>
  <c r="B42"/>
  <c r="C42"/>
  <c r="D42"/>
  <c r="E42"/>
  <c r="B43"/>
  <c r="C43"/>
  <c r="D43"/>
  <c r="E43"/>
  <c r="B44"/>
  <c r="C44"/>
  <c r="D44"/>
  <c r="E44"/>
  <c r="E3"/>
  <c r="D3"/>
  <c r="C3"/>
  <c r="B3"/>
  <c r="F4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3"/>
  <c r="G3"/>
  <c r="B45" i="12"/>
  <c r="C45"/>
  <c r="D45"/>
  <c r="E45"/>
  <c r="B45" i="11"/>
  <c r="C45"/>
  <c r="E45"/>
  <c r="D45"/>
  <c r="C45" i="13"/>
  <c r="D45"/>
  <c r="E45"/>
  <c r="B45"/>
  <c r="B45" i="10"/>
  <c r="C45"/>
  <c r="D45"/>
  <c r="E45"/>
  <c r="B45" i="9"/>
  <c r="C45"/>
  <c r="D45"/>
  <c r="E45"/>
  <c r="B45" i="8"/>
  <c r="C45"/>
  <c r="D45"/>
  <c r="E45"/>
  <c r="C45" i="7"/>
  <c r="B45"/>
  <c r="D45"/>
  <c r="E45"/>
  <c r="B45" i="1"/>
  <c r="C45"/>
  <c r="D45"/>
  <c r="E45"/>
  <c r="B45" i="3"/>
  <c r="C45"/>
  <c r="D45"/>
  <c r="E45"/>
  <c r="B45" i="2"/>
  <c r="C45"/>
  <c r="D45"/>
  <c r="E45"/>
  <c r="E45" i="6"/>
  <c r="D45"/>
  <c r="B45"/>
  <c r="C45"/>
  <c r="E45" i="5"/>
  <c r="D45"/>
  <c r="C45"/>
  <c r="B45"/>
  <c r="F45" i="13" l="1"/>
  <c r="G45"/>
  <c r="G45" i="10"/>
  <c r="F45"/>
  <c r="G45" i="9"/>
  <c r="F45"/>
  <c r="G45" i="8"/>
  <c r="F45"/>
  <c r="G45" i="7"/>
  <c r="J45" i="14"/>
  <c r="G45" i="6"/>
  <c r="F45"/>
  <c r="G45" i="5"/>
  <c r="F45"/>
  <c r="G45" i="3"/>
  <c r="F45"/>
  <c r="E45" i="14"/>
  <c r="D45"/>
  <c r="C45"/>
  <c r="B45"/>
  <c r="G45"/>
  <c r="F45"/>
</calcChain>
</file>

<file path=xl/sharedStrings.xml><?xml version="1.0" encoding="utf-8"?>
<sst xmlns="http://schemas.openxmlformats.org/spreadsheetml/2006/main" count="751" uniqueCount="62">
  <si>
    <t>SCHOOL</t>
  </si>
  <si>
    <t>CASLS</t>
  </si>
  <si>
    <t>Alleg-Lime MH</t>
  </si>
  <si>
    <t>Alleg/Lime - Alleg Elem</t>
  </si>
  <si>
    <t>Andover</t>
  </si>
  <si>
    <t>Belfast</t>
  </si>
  <si>
    <t>Bol-Richburg MH</t>
  </si>
  <si>
    <t>Bol-Richburg Elem</t>
  </si>
  <si>
    <t>Catt- LV MH</t>
  </si>
  <si>
    <t>Catt-LV - Catt Elem</t>
  </si>
  <si>
    <t>Cuba-Rush MH</t>
  </si>
  <si>
    <t>Ellicotville</t>
  </si>
  <si>
    <t xml:space="preserve">Fillmore </t>
  </si>
  <si>
    <t>Franklinville High</t>
  </si>
  <si>
    <t>Franklinville Elem</t>
  </si>
  <si>
    <t>Friendship</t>
  </si>
  <si>
    <t>Genesee Valley</t>
  </si>
  <si>
    <t>Hinsdale</t>
  </si>
  <si>
    <t>Olean High</t>
  </si>
  <si>
    <t>Olean Middle</t>
  </si>
  <si>
    <t>Olean East View</t>
  </si>
  <si>
    <t>Olean Wash West</t>
  </si>
  <si>
    <t>Pioneer High</t>
  </si>
  <si>
    <t>Pioneer Middle</t>
  </si>
  <si>
    <t>Pioneer Arcade</t>
  </si>
  <si>
    <t>Pioneer Delevan</t>
  </si>
  <si>
    <t>Portville</t>
  </si>
  <si>
    <t>Randolph High</t>
  </si>
  <si>
    <t>Randolph Elem</t>
  </si>
  <si>
    <t>Randolph Academy</t>
  </si>
  <si>
    <t>Salamanca High</t>
  </si>
  <si>
    <t>Salamanca Middle</t>
  </si>
  <si>
    <t>Salamanca Prospect</t>
  </si>
  <si>
    <t>Salamanca Seneca</t>
  </si>
  <si>
    <t>Scio</t>
  </si>
  <si>
    <t>Wellsville High</t>
  </si>
  <si>
    <t>Wellsville Middle</t>
  </si>
  <si>
    <t>Wellsville Elementary</t>
  </si>
  <si>
    <t>West Valley</t>
  </si>
  <si>
    <t>Whitesville</t>
  </si>
  <si>
    <t>Archbishop Walsh</t>
  </si>
  <si>
    <t>Southern Tier Cath.</t>
  </si>
  <si>
    <t>TOTALS</t>
  </si>
  <si>
    <t>ENCY BRITANNICA</t>
  </si>
  <si>
    <t>WORLDBOOK</t>
  </si>
  <si>
    <t>Totals</t>
  </si>
  <si>
    <t>Searches</t>
  </si>
  <si>
    <t>Search</t>
  </si>
  <si>
    <t>Alleg/Lime Elem</t>
  </si>
  <si>
    <t>Cattaraugus Allegany School Library Systems Database Stats Year:</t>
  </si>
  <si>
    <t>Cuba-Rush Elem</t>
  </si>
  <si>
    <t>OCLC</t>
  </si>
  <si>
    <t>Borrowed</t>
  </si>
  <si>
    <t>Loaned</t>
  </si>
  <si>
    <t>Hits</t>
  </si>
  <si>
    <t>Catt-LV Elem</t>
  </si>
  <si>
    <t>books loaned</t>
  </si>
  <si>
    <t>books borrowed</t>
  </si>
  <si>
    <t>Encyclopedia Britannica</t>
  </si>
  <si>
    <t>WorldBook</t>
  </si>
  <si>
    <t>grey= does not participate in the 510 CoSer</t>
  </si>
  <si>
    <t>Books borrowed from Professional Library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</si>
</sst>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3499862666707357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1" fontId="0" fillId="0" borderId="0" xfId="0" applyNumberFormat="1" applyAlignment="1">
      <alignment horizontal="center"/>
    </xf>
    <xf numFmtId="0" fontId="5" fillId="0" borderId="0" xfId="0" applyFont="1"/>
    <xf numFmtId="0" fontId="3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0" fillId="2" borderId="2" xfId="0" applyFill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2" borderId="2" xfId="0" applyFill="1" applyBorder="1" applyAlignment="1" applyProtection="1">
      <alignment horizontal="center"/>
      <protection locked="0"/>
    </xf>
    <xf numFmtId="0" fontId="0" fillId="2" borderId="1" xfId="0" applyFill="1" applyBorder="1" applyAlignment="1" applyProtection="1">
      <alignment horizontal="center"/>
      <protection locked="0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0" fillId="0" borderId="17" xfId="0" applyBorder="1" applyAlignment="1">
      <alignment horizontal="center"/>
    </xf>
    <xf numFmtId="1" fontId="0" fillId="0" borderId="18" xfId="0" applyNumberFormat="1" applyBorder="1" applyAlignment="1">
      <alignment horizontal="center"/>
    </xf>
    <xf numFmtId="0" fontId="3" fillId="0" borderId="18" xfId="0" applyFon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0" fillId="0" borderId="22" xfId="0" applyBorder="1"/>
    <xf numFmtId="0" fontId="3" fillId="0" borderId="13" xfId="0" applyFont="1" applyBorder="1" applyAlignment="1">
      <alignment horizontal="center"/>
    </xf>
    <xf numFmtId="0" fontId="0" fillId="5" borderId="0" xfId="0" applyFill="1"/>
    <xf numFmtId="0" fontId="0" fillId="5" borderId="2" xfId="0" applyFill="1" applyBorder="1" applyAlignment="1" applyProtection="1">
      <alignment horizontal="center"/>
      <protection locked="0"/>
    </xf>
    <xf numFmtId="0" fontId="0" fillId="5" borderId="1" xfId="0" applyFill="1" applyBorder="1" applyAlignment="1" applyProtection="1">
      <alignment horizontal="center"/>
      <protection locked="0"/>
    </xf>
    <xf numFmtId="0" fontId="2" fillId="5" borderId="2" xfId="0" applyFont="1" applyFill="1" applyBorder="1" applyAlignment="1">
      <alignment horizontal="center"/>
    </xf>
    <xf numFmtId="0" fontId="0" fillId="5" borderId="17" xfId="0" applyFill="1" applyBorder="1" applyAlignment="1">
      <alignment horizontal="center"/>
    </xf>
    <xf numFmtId="1" fontId="0" fillId="5" borderId="18" xfId="0" applyNumberFormat="1" applyFill="1" applyBorder="1" applyAlignment="1">
      <alignment horizontal="center"/>
    </xf>
    <xf numFmtId="1" fontId="0" fillId="5" borderId="17" xfId="0" applyNumberFormat="1" applyFill="1" applyBorder="1" applyAlignment="1">
      <alignment horizontal="center"/>
    </xf>
    <xf numFmtId="1" fontId="0" fillId="5" borderId="0" xfId="0" applyNumberFormat="1" applyFill="1" applyBorder="1" applyAlignment="1">
      <alignment horizontal="center"/>
    </xf>
    <xf numFmtId="0" fontId="0" fillId="5" borderId="19" xfId="0" applyFill="1" applyBorder="1" applyAlignment="1">
      <alignment horizontal="center"/>
    </xf>
    <xf numFmtId="1" fontId="0" fillId="5" borderId="20" xfId="0" applyNumberFormat="1" applyFill="1" applyBorder="1" applyAlignment="1">
      <alignment horizontal="center"/>
    </xf>
    <xf numFmtId="1" fontId="0" fillId="5" borderId="19" xfId="0" applyNumberForma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5" borderId="24" xfId="0" applyFill="1" applyBorder="1" applyAlignment="1" applyProtection="1">
      <alignment horizontal="center"/>
      <protection locked="0"/>
    </xf>
    <xf numFmtId="0" fontId="0" fillId="5" borderId="23" xfId="0" applyFill="1" applyBorder="1" applyAlignment="1" applyProtection="1">
      <alignment horizontal="center"/>
      <protection locked="0"/>
    </xf>
    <xf numFmtId="0" fontId="2" fillId="5" borderId="23" xfId="0" applyFont="1" applyFill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29" xfId="0" applyNumberFormat="1" applyFont="1" applyFill="1" applyBorder="1" applyAlignment="1">
      <alignment horizontal="center"/>
    </xf>
    <xf numFmtId="1" fontId="2" fillId="0" borderId="32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5" borderId="30" xfId="0" applyFill="1" applyBorder="1" applyAlignment="1" applyProtection="1">
      <alignment horizontal="center"/>
      <protection locked="0"/>
    </xf>
    <xf numFmtId="0" fontId="3" fillId="2" borderId="2" xfId="0" applyFont="1" applyFill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/>
    <xf numFmtId="0" fontId="2" fillId="0" borderId="25" xfId="0" applyFont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2" fillId="4" borderId="10" xfId="0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/>
    </xf>
    <xf numFmtId="0" fontId="2" fillId="2" borderId="6" xfId="0" applyFont="1" applyFill="1" applyBorder="1" applyAlignment="1">
      <alignment horizontal="center"/>
    </xf>
    <xf numFmtId="0" fontId="2" fillId="3" borderId="5" xfId="0" applyFont="1" applyFill="1" applyBorder="1" applyAlignment="1">
      <alignment horizontal="center"/>
    </xf>
    <xf numFmtId="0" fontId="2" fillId="3" borderId="7" xfId="0" applyFont="1" applyFill="1" applyBorder="1" applyAlignment="1">
      <alignment horizontal="center"/>
    </xf>
    <xf numFmtId="0" fontId="3" fillId="0" borderId="0" xfId="0" applyFont="1" applyAlignment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/>
    </xf>
    <xf numFmtId="0" fontId="2" fillId="2" borderId="9" xfId="0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0" fillId="0" borderId="1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Searches by Database </a:t>
            </a:r>
          </a:p>
        </c:rich>
      </c:tx>
      <c:layout>
        <c:manualLayout>
          <c:xMode val="edge"/>
          <c:yMode val="edge"/>
          <c:x val="0.28339351897176268"/>
          <c:y val="3.481012658227848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2024866785079941"/>
          <c:y val="0.32911443259622331"/>
          <c:w val="0.26287744227353466"/>
          <c:h val="0.46835515407924211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Percent val="1"/>
            <c:showLeaderLines val="1"/>
          </c:dLbls>
          <c:cat>
            <c:numRef>
              <c:f>'Year totals'!$F$4:$F$9</c:f>
              <c:numCache>
                <c:formatCode>General</c:formatCode>
                <c:ptCount val="6"/>
                <c:pt idx="0">
                  <c:v>7</c:v>
                </c:pt>
                <c:pt idx="1">
                  <c:v>3</c:v>
                </c:pt>
                <c:pt idx="2">
                  <c:v>0</c:v>
                </c:pt>
                <c:pt idx="3">
                  <c:v>26</c:v>
                </c:pt>
                <c:pt idx="4">
                  <c:v>62</c:v>
                </c:pt>
                <c:pt idx="5">
                  <c:v>0</c:v>
                </c:pt>
              </c:numCache>
            </c:numRef>
          </c:cat>
          <c:val>
            <c:numRef>
              <c:f>'Year totals'!$G$4:$G$9</c:f>
              <c:numCache>
                <c:formatCode>General</c:formatCode>
                <c:ptCount val="6"/>
                <c:pt idx="0">
                  <c:v>8</c:v>
                </c:pt>
                <c:pt idx="1">
                  <c:v>19</c:v>
                </c:pt>
                <c:pt idx="2">
                  <c:v>3</c:v>
                </c:pt>
                <c:pt idx="3">
                  <c:v>20</c:v>
                </c:pt>
                <c:pt idx="4">
                  <c:v>8</c:v>
                </c:pt>
                <c:pt idx="5">
                  <c:v>3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850799289520425"/>
          <c:y val="0.35443092741131726"/>
          <c:w val="0.31083481349911357"/>
          <c:h val="0.4113930407452790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Retrievals by Database </a:t>
            </a:r>
          </a:p>
        </c:rich>
      </c:tx>
      <c:layout>
        <c:manualLayout>
          <c:xMode val="edge"/>
          <c:yMode val="edge"/>
          <c:x val="0.27978331305389681"/>
          <c:y val="3.4810126582278486E-2"/>
        </c:manualLayout>
      </c:layout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Percent val="1"/>
            <c:showLeaderLines val="1"/>
          </c:dLbls>
          <c:val>
            <c:numRef>
              <c:f>('Year totals'!$C$3,'Year totals'!$E$3)</c:f>
              <c:numCache>
                <c:formatCode>0</c:formatCode>
                <c:ptCount val="2"/>
                <c:pt idx="0">
                  <c:v>29688</c:v>
                </c:pt>
                <c:pt idx="1">
                  <c:v>1940</c:v>
                </c:pt>
              </c:numCache>
            </c:numRef>
          </c:val>
        </c:ser>
        <c:ser>
          <c:idx val="1"/>
          <c:order val="1"/>
          <c:dLbls>
            <c:showPercent val="1"/>
            <c:showLeaderLines val="1"/>
          </c:dLbls>
          <c:val>
            <c:numRef>
              <c:f>('Year totals'!$C$4,'Year totals'!$E$4)</c:f>
              <c:numCache>
                <c:formatCode>0</c:formatCode>
                <c:ptCount val="2"/>
                <c:pt idx="0">
                  <c:v>365144</c:v>
                </c:pt>
                <c:pt idx="1">
                  <c:v>50740</c:v>
                </c:pt>
              </c:numCache>
            </c:numRef>
          </c:val>
        </c:ser>
        <c:ser>
          <c:idx val="2"/>
          <c:order val="2"/>
          <c:dLbls>
            <c:showPercent val="1"/>
            <c:showLeaderLines val="1"/>
          </c:dLbls>
          <c:val>
            <c:numRef>
              <c:f>('Year totals'!$C$5,'Year totals'!$E$5)</c:f>
              <c:numCache>
                <c:formatCode>0</c:formatCode>
                <c:ptCount val="2"/>
                <c:pt idx="0">
                  <c:v>57</c:v>
                </c:pt>
                <c:pt idx="1">
                  <c:v>18180</c:v>
                </c:pt>
              </c:numCache>
            </c:numRef>
          </c:val>
        </c:ser>
        <c:ser>
          <c:idx val="3"/>
          <c:order val="3"/>
          <c:dLbls>
            <c:showPercent val="1"/>
            <c:showLeaderLines val="1"/>
          </c:dLbls>
          <c:val>
            <c:numRef>
              <c:f>('Year totals'!$C$6,'Year totals'!$E$6)</c:f>
              <c:numCache>
                <c:formatCode>0</c:formatCode>
                <c:ptCount val="2"/>
                <c:pt idx="0">
                  <c:v>50493</c:v>
                </c:pt>
                <c:pt idx="1">
                  <c:v>1880</c:v>
                </c:pt>
              </c:numCache>
            </c:numRef>
          </c:val>
        </c:ser>
        <c:ser>
          <c:idx val="4"/>
          <c:order val="4"/>
          <c:dLbls>
            <c:showPercent val="1"/>
            <c:showLeaderLines val="1"/>
          </c:dLbls>
          <c:val>
            <c:numRef>
              <c:f>('Year totals'!$C$7,'Year totals'!$E$7)</c:f>
              <c:numCache>
                <c:formatCode>0</c:formatCode>
                <c:ptCount val="2"/>
                <c:pt idx="0">
                  <c:v>133599</c:v>
                </c:pt>
                <c:pt idx="1">
                  <c:v>17060</c:v>
                </c:pt>
              </c:numCache>
            </c:numRef>
          </c:val>
        </c:ser>
        <c:ser>
          <c:idx val="5"/>
          <c:order val="5"/>
          <c:dLbls>
            <c:showPercent val="1"/>
            <c:showLeaderLines val="1"/>
          </c:dLbls>
          <c:val>
            <c:numRef>
              <c:f>('Year totals'!$C$8,'Year totals'!$E$8)</c:f>
              <c:numCache>
                <c:formatCode>0</c:formatCode>
                <c:ptCount val="2"/>
                <c:pt idx="0">
                  <c:v>93919</c:v>
                </c:pt>
                <c:pt idx="1">
                  <c:v>9680</c:v>
                </c:pt>
              </c:numCache>
            </c:numRef>
          </c:val>
        </c:ser>
        <c:ser>
          <c:idx val="6"/>
          <c:order val="6"/>
          <c:dLbls>
            <c:showPercent val="1"/>
            <c:showLeaderLines val="1"/>
          </c:dLbls>
          <c:val>
            <c:numRef>
              <c:f>('Year totals'!$C$9,'Year totals'!$E$9)</c:f>
              <c:numCache>
                <c:formatCode>0</c:formatCode>
                <c:ptCount val="2"/>
                <c:pt idx="0">
                  <c:v>247</c:v>
                </c:pt>
                <c:pt idx="1">
                  <c:v>0</c:v>
                </c:pt>
              </c:numCache>
            </c:numRef>
          </c:val>
        </c:ser>
        <c:ser>
          <c:idx val="7"/>
          <c:order val="7"/>
          <c:dLbls>
            <c:showPercent val="1"/>
            <c:showLeaderLines val="1"/>
          </c:dLbls>
          <c:val>
            <c:numRef>
              <c:f>('Year totals'!$C$10,'Year totals'!$E$10)</c:f>
              <c:numCache>
                <c:formatCode>0</c:formatCode>
                <c:ptCount val="2"/>
                <c:pt idx="0">
                  <c:v>66097</c:v>
                </c:pt>
                <c:pt idx="1">
                  <c:v>27960</c:v>
                </c:pt>
              </c:numCache>
            </c:numRef>
          </c:val>
        </c:ser>
        <c:ser>
          <c:idx val="8"/>
          <c:order val="8"/>
          <c:dLbls>
            <c:showPercent val="1"/>
            <c:showLeaderLines val="1"/>
          </c:dLbls>
          <c:val>
            <c:numRef>
              <c:f>('Year totals'!$C$11,'Year totals'!$E$11)</c:f>
              <c:numCache>
                <c:formatCode>0</c:formatCode>
                <c:ptCount val="2"/>
                <c:pt idx="0">
                  <c:v>5033</c:v>
                </c:pt>
                <c:pt idx="1">
                  <c:v>5800</c:v>
                </c:pt>
              </c:numCache>
            </c:numRef>
          </c:val>
        </c:ser>
        <c:ser>
          <c:idx val="9"/>
          <c:order val="9"/>
          <c:dLbls>
            <c:showPercent val="1"/>
            <c:showLeaderLines val="1"/>
          </c:dLbls>
          <c:val>
            <c:numRef>
              <c:f>('Year totals'!$C$12,'Year totals'!$E$12)</c:f>
              <c:numCache>
                <c:formatCode>0</c:formatCode>
                <c:ptCount val="2"/>
                <c:pt idx="0">
                  <c:v>329801</c:v>
                </c:pt>
                <c:pt idx="1">
                  <c:v>48540</c:v>
                </c:pt>
              </c:numCache>
            </c:numRef>
          </c:val>
        </c:ser>
        <c:ser>
          <c:idx val="10"/>
          <c:order val="10"/>
          <c:dLbls>
            <c:showPercent val="1"/>
            <c:showLeaderLines val="1"/>
          </c:dLbls>
          <c:val>
            <c:numRef>
              <c:f>('Year totals'!$C$13,'Year totals'!$E$13)</c:f>
              <c:numCache>
                <c:formatCode>0</c:formatCode>
                <c:ptCount val="2"/>
                <c:pt idx="0">
                  <c:v>58</c:v>
                </c:pt>
                <c:pt idx="1">
                  <c:v>200</c:v>
                </c:pt>
              </c:numCache>
            </c:numRef>
          </c:val>
        </c:ser>
        <c:ser>
          <c:idx val="11"/>
          <c:order val="11"/>
          <c:dLbls>
            <c:showPercent val="1"/>
            <c:showLeaderLines val="1"/>
          </c:dLbls>
          <c:val>
            <c:numRef>
              <c:f>('Year totals'!$C$14,'Year totals'!$E$14)</c:f>
              <c:numCache>
                <c:formatCode>0</c:formatCode>
                <c:ptCount val="2"/>
                <c:pt idx="0">
                  <c:v>45070</c:v>
                </c:pt>
                <c:pt idx="1">
                  <c:v>101980</c:v>
                </c:pt>
              </c:numCache>
            </c:numRef>
          </c:val>
        </c:ser>
        <c:ser>
          <c:idx val="12"/>
          <c:order val="12"/>
          <c:dLbls>
            <c:showPercent val="1"/>
            <c:showLeaderLines val="1"/>
          </c:dLbls>
          <c:val>
            <c:numRef>
              <c:f>('Year totals'!$C$15,'Year totals'!$E$15)</c:f>
              <c:numCache>
                <c:formatCode>0</c:formatCode>
                <c:ptCount val="2"/>
                <c:pt idx="0">
                  <c:v>642884</c:v>
                </c:pt>
                <c:pt idx="1">
                  <c:v>22540</c:v>
                </c:pt>
              </c:numCache>
            </c:numRef>
          </c:val>
        </c:ser>
        <c:ser>
          <c:idx val="13"/>
          <c:order val="13"/>
          <c:dLbls>
            <c:showPercent val="1"/>
            <c:showLeaderLines val="1"/>
          </c:dLbls>
          <c:val>
            <c:numRef>
              <c:f>('Year totals'!$C$16,'Year totals'!$E$16)</c:f>
              <c:numCache>
                <c:formatCode>0</c:formatCode>
                <c:ptCount val="2"/>
                <c:pt idx="0">
                  <c:v>116</c:v>
                </c:pt>
                <c:pt idx="1">
                  <c:v>520</c:v>
                </c:pt>
              </c:numCache>
            </c:numRef>
          </c:val>
        </c:ser>
        <c:ser>
          <c:idx val="14"/>
          <c:order val="14"/>
          <c:dLbls>
            <c:showPercent val="1"/>
            <c:showLeaderLines val="1"/>
          </c:dLbls>
          <c:val>
            <c:numRef>
              <c:f>('Year totals'!$C$17,'Year totals'!$E$17)</c:f>
              <c:numCache>
                <c:formatCode>0</c:formatCode>
                <c:ptCount val="2"/>
                <c:pt idx="0">
                  <c:v>0</c:v>
                </c:pt>
                <c:pt idx="1">
                  <c:v>25860</c:v>
                </c:pt>
              </c:numCache>
            </c:numRef>
          </c:val>
        </c:ser>
        <c:ser>
          <c:idx val="15"/>
          <c:order val="15"/>
          <c:dLbls>
            <c:showPercent val="1"/>
            <c:showLeaderLines val="1"/>
          </c:dLbls>
          <c:val>
            <c:numRef>
              <c:f>('Year totals'!$C$18,'Year totals'!$E$18)</c:f>
              <c:numCache>
                <c:formatCode>0</c:formatCode>
                <c:ptCount val="2"/>
                <c:pt idx="0">
                  <c:v>80787</c:v>
                </c:pt>
                <c:pt idx="1">
                  <c:v>40280</c:v>
                </c:pt>
              </c:numCache>
            </c:numRef>
          </c:val>
        </c:ser>
        <c:ser>
          <c:idx val="16"/>
          <c:order val="16"/>
          <c:dLbls>
            <c:showPercent val="1"/>
            <c:showLeaderLines val="1"/>
          </c:dLbls>
          <c:val>
            <c:numRef>
              <c:f>('Year totals'!$C$19,'Year totals'!$E$19)</c:f>
              <c:numCache>
                <c:formatCode>0</c:formatCode>
                <c:ptCount val="2"/>
                <c:pt idx="0">
                  <c:v>176405</c:v>
                </c:pt>
                <c:pt idx="1">
                  <c:v>4140</c:v>
                </c:pt>
              </c:numCache>
            </c:numRef>
          </c:val>
        </c:ser>
        <c:ser>
          <c:idx val="17"/>
          <c:order val="17"/>
          <c:dLbls>
            <c:showPercent val="1"/>
            <c:showLeaderLines val="1"/>
          </c:dLbls>
          <c:val>
            <c:numRef>
              <c:f>('Year totals'!$C$20,'Year totals'!$E$20)</c:f>
              <c:numCache>
                <c:formatCode>0</c:formatCode>
                <c:ptCount val="2"/>
                <c:pt idx="0">
                  <c:v>31007</c:v>
                </c:pt>
                <c:pt idx="1">
                  <c:v>2380</c:v>
                </c:pt>
              </c:numCache>
            </c:numRef>
          </c:val>
        </c:ser>
        <c:ser>
          <c:idx val="18"/>
          <c:order val="18"/>
          <c:dLbls>
            <c:showPercent val="1"/>
            <c:showLeaderLines val="1"/>
          </c:dLbls>
          <c:val>
            <c:numRef>
              <c:f>('Year totals'!$C$21,'Year totals'!$E$21)</c:f>
              <c:numCache>
                <c:formatCode>0</c:formatCode>
                <c:ptCount val="2"/>
                <c:pt idx="0">
                  <c:v>553</c:v>
                </c:pt>
                <c:pt idx="1">
                  <c:v>16400</c:v>
                </c:pt>
              </c:numCache>
            </c:numRef>
          </c:val>
        </c:ser>
        <c:ser>
          <c:idx val="19"/>
          <c:order val="19"/>
          <c:dLbls>
            <c:showPercent val="1"/>
            <c:showLeaderLines val="1"/>
          </c:dLbls>
          <c:val>
            <c:numRef>
              <c:f>('Year totals'!$C$22,'Year totals'!$E$22)</c:f>
              <c:numCache>
                <c:formatCode>0</c:formatCode>
                <c:ptCount val="2"/>
                <c:pt idx="0">
                  <c:v>529683</c:v>
                </c:pt>
                <c:pt idx="1">
                  <c:v>279200</c:v>
                </c:pt>
              </c:numCache>
            </c:numRef>
          </c:val>
        </c:ser>
        <c:ser>
          <c:idx val="20"/>
          <c:order val="20"/>
          <c:dLbls>
            <c:showPercent val="1"/>
            <c:showLeaderLines val="1"/>
          </c:dLbls>
          <c:val>
            <c:numRef>
              <c:f>('Year totals'!$C$23,'Year totals'!$E$23)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21"/>
          <c:order val="21"/>
          <c:dLbls>
            <c:showPercent val="1"/>
            <c:showLeaderLines val="1"/>
          </c:dLbls>
          <c:val>
            <c:numRef>
              <c:f>('Year totals'!$C$24,'Year totals'!$E$24)</c:f>
              <c:numCache>
                <c:formatCode>0</c:formatCode>
                <c:ptCount val="2"/>
                <c:pt idx="0">
                  <c:v>413</c:v>
                </c:pt>
                <c:pt idx="1">
                  <c:v>0</c:v>
                </c:pt>
              </c:numCache>
            </c:numRef>
          </c:val>
        </c:ser>
        <c:ser>
          <c:idx val="22"/>
          <c:order val="22"/>
          <c:dLbls>
            <c:showPercent val="1"/>
            <c:showLeaderLines val="1"/>
          </c:dLbls>
          <c:val>
            <c:numRef>
              <c:f>('Year totals'!$C$25,'Year totals'!$E$25)</c:f>
              <c:numCache>
                <c:formatCode>0</c:formatCode>
                <c:ptCount val="2"/>
                <c:pt idx="0">
                  <c:v>350982</c:v>
                </c:pt>
                <c:pt idx="1">
                  <c:v>100</c:v>
                </c:pt>
              </c:numCache>
            </c:numRef>
          </c:val>
        </c:ser>
        <c:ser>
          <c:idx val="23"/>
          <c:order val="23"/>
          <c:dLbls>
            <c:showPercent val="1"/>
            <c:showLeaderLines val="1"/>
          </c:dLbls>
          <c:val>
            <c:numRef>
              <c:f>('Year totals'!$C$26,'Year totals'!$E$26)</c:f>
              <c:numCache>
                <c:formatCode>0</c:formatCode>
                <c:ptCount val="2"/>
                <c:pt idx="0">
                  <c:v>1331865</c:v>
                </c:pt>
                <c:pt idx="1">
                  <c:v>149120</c:v>
                </c:pt>
              </c:numCache>
            </c:numRef>
          </c:val>
        </c:ser>
        <c:ser>
          <c:idx val="24"/>
          <c:order val="24"/>
          <c:dLbls>
            <c:showPercent val="1"/>
            <c:showLeaderLines val="1"/>
          </c:dLbls>
          <c:val>
            <c:numRef>
              <c:f>('Year totals'!$C$27,'Year totals'!$E$27)</c:f>
              <c:numCache>
                <c:formatCode>0</c:formatCode>
                <c:ptCount val="2"/>
                <c:pt idx="0">
                  <c:v>522702</c:v>
                </c:pt>
                <c:pt idx="1">
                  <c:v>35880</c:v>
                </c:pt>
              </c:numCache>
            </c:numRef>
          </c:val>
        </c:ser>
        <c:ser>
          <c:idx val="25"/>
          <c:order val="25"/>
          <c:dLbls>
            <c:showPercent val="1"/>
            <c:showLeaderLines val="1"/>
          </c:dLbls>
          <c:val>
            <c:numRef>
              <c:f>('Year totals'!$C$28,'Year totals'!$E$28)</c:f>
              <c:numCache>
                <c:formatCode>0</c:formatCode>
                <c:ptCount val="2"/>
                <c:pt idx="0">
                  <c:v>786821</c:v>
                </c:pt>
                <c:pt idx="1">
                  <c:v>0</c:v>
                </c:pt>
              </c:numCache>
            </c:numRef>
          </c:val>
        </c:ser>
        <c:ser>
          <c:idx val="26"/>
          <c:order val="26"/>
          <c:dLbls>
            <c:showPercent val="1"/>
            <c:showLeaderLines val="1"/>
          </c:dLbls>
          <c:val>
            <c:numRef>
              <c:f>('Year totals'!$C$29,'Year totals'!$E$29)</c:f>
              <c:numCache>
                <c:formatCode>0</c:formatCode>
                <c:ptCount val="2"/>
                <c:pt idx="0">
                  <c:v>13391</c:v>
                </c:pt>
                <c:pt idx="1">
                  <c:v>5360</c:v>
                </c:pt>
              </c:numCache>
            </c:numRef>
          </c:val>
        </c:ser>
        <c:ser>
          <c:idx val="27"/>
          <c:order val="27"/>
          <c:dLbls>
            <c:showPercent val="1"/>
            <c:showLeaderLines val="1"/>
          </c:dLbls>
          <c:val>
            <c:numRef>
              <c:f>('Year totals'!$C$30,'Year totals'!$E$30)</c:f>
              <c:numCache>
                <c:formatCode>0</c:formatCode>
                <c:ptCount val="2"/>
                <c:pt idx="0">
                  <c:v>5453</c:v>
                </c:pt>
                <c:pt idx="1">
                  <c:v>139960</c:v>
                </c:pt>
              </c:numCache>
            </c:numRef>
          </c:val>
        </c:ser>
        <c:ser>
          <c:idx val="28"/>
          <c:order val="28"/>
          <c:dLbls>
            <c:showPercent val="1"/>
            <c:showLeaderLines val="1"/>
          </c:dLbls>
          <c:val>
            <c:numRef>
              <c:f>('Year totals'!$C$31,'Year totals'!$E$31)</c:f>
              <c:numCache>
                <c:formatCode>0</c:formatCode>
                <c:ptCount val="2"/>
                <c:pt idx="0">
                  <c:v>381836</c:v>
                </c:pt>
                <c:pt idx="1">
                  <c:v>0</c:v>
                </c:pt>
              </c:numCache>
            </c:numRef>
          </c:val>
        </c:ser>
        <c:ser>
          <c:idx val="29"/>
          <c:order val="29"/>
          <c:dLbls>
            <c:showPercent val="1"/>
            <c:showLeaderLines val="1"/>
          </c:dLbls>
          <c:val>
            <c:numRef>
              <c:f>('Year totals'!$C$32,'Year totals'!$E$32)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30"/>
          <c:order val="30"/>
          <c:dLbls>
            <c:showPercent val="1"/>
            <c:showLeaderLines val="1"/>
          </c:dLbls>
          <c:val>
            <c:numRef>
              <c:f>('Year totals'!$C$33,'Year totals'!$E$33)</c:f>
              <c:numCache>
                <c:formatCode>0</c:formatCode>
                <c:ptCount val="2"/>
                <c:pt idx="0">
                  <c:v>1369233</c:v>
                </c:pt>
                <c:pt idx="1">
                  <c:v>8860</c:v>
                </c:pt>
              </c:numCache>
            </c:numRef>
          </c:val>
        </c:ser>
        <c:ser>
          <c:idx val="31"/>
          <c:order val="31"/>
          <c:dLbls>
            <c:showPercent val="1"/>
            <c:showLeaderLines val="1"/>
          </c:dLbls>
          <c:val>
            <c:numRef>
              <c:f>('Year totals'!$C$34,'Year totals'!$E$34)</c:f>
              <c:numCache>
                <c:formatCode>0</c:formatCode>
                <c:ptCount val="2"/>
                <c:pt idx="0">
                  <c:v>10264</c:v>
                </c:pt>
                <c:pt idx="1">
                  <c:v>0</c:v>
                </c:pt>
              </c:numCache>
            </c:numRef>
          </c:val>
        </c:ser>
        <c:ser>
          <c:idx val="32"/>
          <c:order val="32"/>
          <c:dLbls>
            <c:showPercent val="1"/>
            <c:showLeaderLines val="1"/>
          </c:dLbls>
          <c:val>
            <c:numRef>
              <c:f>('Year totals'!$C$35,'Year totals'!$E$35)</c:f>
              <c:numCache>
                <c:formatCode>0</c:formatCode>
                <c:ptCount val="2"/>
                <c:pt idx="0">
                  <c:v>172</c:v>
                </c:pt>
                <c:pt idx="1">
                  <c:v>0</c:v>
                </c:pt>
              </c:numCache>
            </c:numRef>
          </c:val>
        </c:ser>
        <c:ser>
          <c:idx val="33"/>
          <c:order val="33"/>
          <c:dLbls>
            <c:showPercent val="1"/>
            <c:showLeaderLines val="1"/>
          </c:dLbls>
          <c:val>
            <c:numRef>
              <c:f>('Year totals'!$C$36,'Year totals'!$E$36)</c:f>
              <c:numCache>
                <c:formatCode>0</c:formatCode>
                <c:ptCount val="2"/>
                <c:pt idx="0">
                  <c:v>901148</c:v>
                </c:pt>
                <c:pt idx="1">
                  <c:v>125880</c:v>
                </c:pt>
              </c:numCache>
            </c:numRef>
          </c:val>
        </c:ser>
        <c:ser>
          <c:idx val="34"/>
          <c:order val="34"/>
          <c:dLbls>
            <c:showPercent val="1"/>
            <c:showLeaderLines val="1"/>
          </c:dLbls>
          <c:val>
            <c:numRef>
              <c:f>('Year totals'!$C$37,'Year totals'!$E$37)</c:f>
              <c:numCache>
                <c:formatCode>0</c:formatCode>
                <c:ptCount val="2"/>
                <c:pt idx="0">
                  <c:v>8212</c:v>
                </c:pt>
                <c:pt idx="1">
                  <c:v>9760</c:v>
                </c:pt>
              </c:numCache>
            </c:numRef>
          </c:val>
        </c:ser>
        <c:ser>
          <c:idx val="35"/>
          <c:order val="35"/>
          <c:dLbls>
            <c:showPercent val="1"/>
            <c:showLeaderLines val="1"/>
          </c:dLbls>
          <c:val>
            <c:numRef>
              <c:f>('Year totals'!$C$38,'Year totals'!$E$38)</c:f>
              <c:numCache>
                <c:formatCode>0</c:formatCode>
                <c:ptCount val="2"/>
                <c:pt idx="0">
                  <c:v>686030</c:v>
                </c:pt>
                <c:pt idx="1">
                  <c:v>64300</c:v>
                </c:pt>
              </c:numCache>
            </c:numRef>
          </c:val>
        </c:ser>
        <c:ser>
          <c:idx val="36"/>
          <c:order val="36"/>
          <c:dLbls>
            <c:showPercent val="1"/>
            <c:showLeaderLines val="1"/>
          </c:dLbls>
          <c:val>
            <c:numRef>
              <c:f>('Year totals'!$C$39,'Year totals'!$E$39)</c:f>
              <c:numCache>
                <c:formatCode>0</c:formatCode>
                <c:ptCount val="2"/>
                <c:pt idx="0">
                  <c:v>1520</c:v>
                </c:pt>
                <c:pt idx="1">
                  <c:v>0</c:v>
                </c:pt>
              </c:numCache>
            </c:numRef>
          </c:val>
        </c:ser>
        <c:ser>
          <c:idx val="37"/>
          <c:order val="37"/>
          <c:dLbls>
            <c:showPercent val="1"/>
            <c:showLeaderLines val="1"/>
          </c:dLbls>
          <c:val>
            <c:numRef>
              <c:f>('Year totals'!$C$40,'Year totals'!$E$40)</c:f>
              <c:numCache>
                <c:formatCode>0</c:formatCode>
                <c:ptCount val="2"/>
                <c:pt idx="0">
                  <c:v>132091</c:v>
                </c:pt>
                <c:pt idx="1">
                  <c:v>400</c:v>
                </c:pt>
              </c:numCache>
            </c:numRef>
          </c:val>
        </c:ser>
        <c:ser>
          <c:idx val="38"/>
          <c:order val="38"/>
          <c:dLbls>
            <c:showPercent val="1"/>
            <c:showLeaderLines val="1"/>
          </c:dLbls>
          <c:val>
            <c:numRef>
              <c:f>('Year totals'!$C$41,'Year totals'!$E$41)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39"/>
          <c:order val="39"/>
          <c:dLbls>
            <c:showPercent val="1"/>
            <c:showLeaderLines val="1"/>
          </c:dLbls>
          <c:val>
            <c:numRef>
              <c:f>('Year totals'!$C$42,'Year totals'!$E$42)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40"/>
          <c:order val="40"/>
          <c:dLbls>
            <c:showPercent val="1"/>
            <c:showLeaderLines val="1"/>
          </c:dLbls>
          <c:val>
            <c:numRef>
              <c:f>('Year totals'!$C$43,'Year totals'!$E$43)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41"/>
          <c:order val="41"/>
          <c:dLbls>
            <c:showPercent val="1"/>
            <c:showLeaderLines val="1"/>
          </c:dLbls>
          <c:val>
            <c:numRef>
              <c:f>('Year totals'!$C$44,'Year totals'!$E$44)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778487752929165"/>
          <c:y val="0.33754792926145888"/>
          <c:w val="0.20337682789651287"/>
          <c:h val="0.1365161633276852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355" r="0.7500000000000035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428625</xdr:colOff>
      <xdr:row>47</xdr:row>
      <xdr:rowOff>0</xdr:rowOff>
    </xdr:from>
    <xdr:to>
      <xdr:col>12</xdr:col>
      <xdr:colOff>9525</xdr:colOff>
      <xdr:row>65</xdr:row>
      <xdr:rowOff>95250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504825</xdr:colOff>
      <xdr:row>68</xdr:row>
      <xdr:rowOff>9525</xdr:rowOff>
    </xdr:from>
    <xdr:to>
      <xdr:col>12</xdr:col>
      <xdr:colOff>85725</xdr:colOff>
      <xdr:row>86</xdr:row>
      <xdr:rowOff>104775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>
    <tabColor rgb="FF00B050"/>
    <pageSetUpPr fitToPage="1"/>
  </sheetPr>
  <dimension ref="A1:L47"/>
  <sheetViews>
    <sheetView workbookViewId="0">
      <pane xSplit="1" ySplit="1" topLeftCell="B2" activePane="bottomRight" state="frozen"/>
      <selection activeCell="B1" sqref="B1:E44"/>
      <selection pane="topRight" activeCell="B1" sqref="B1:E44"/>
      <selection pane="bottomLeft" activeCell="B1" sqref="B1:E44"/>
      <selection pane="bottomRight" activeCell="B1" sqref="B1:E44"/>
    </sheetView>
  </sheetViews>
  <sheetFormatPr defaultRowHeight="12.75"/>
  <cols>
    <col min="1" max="1" width="19" bestFit="1" customWidth="1"/>
    <col min="2" max="7" width="20.7109375" style="3" customWidth="1"/>
    <col min="8" max="8" width="3.140625" style="3" customWidth="1"/>
    <col min="9" max="10" width="20.7109375" style="3" customWidth="1"/>
    <col min="11" max="11" width="3.28515625" customWidth="1"/>
    <col min="12" max="12" width="20.7109375" style="3" bestFit="1" customWidth="1"/>
  </cols>
  <sheetData>
    <row r="1" spans="1:12" s="1" customFormat="1">
      <c r="A1" s="10"/>
      <c r="B1" s="79" t="s">
        <v>43</v>
      </c>
      <c r="C1" s="80"/>
      <c r="D1" s="79" t="s">
        <v>44</v>
      </c>
      <c r="E1" s="80"/>
      <c r="F1" s="81" t="s">
        <v>45</v>
      </c>
      <c r="G1" s="82"/>
      <c r="I1" s="77" t="s">
        <v>51</v>
      </c>
      <c r="J1" s="78"/>
      <c r="L1" s="75" t="s">
        <v>61</v>
      </c>
    </row>
    <row r="2" spans="1:12">
      <c r="A2" t="s">
        <v>0</v>
      </c>
      <c r="B2" s="71" t="s">
        <v>47</v>
      </c>
      <c r="C2" s="13" t="s">
        <v>54</v>
      </c>
      <c r="D2" s="12" t="s">
        <v>47</v>
      </c>
      <c r="E2" s="13" t="s">
        <v>54</v>
      </c>
      <c r="F2" s="14" t="s">
        <v>46</v>
      </c>
      <c r="G2" s="15" t="s">
        <v>54</v>
      </c>
      <c r="I2" s="16" t="s">
        <v>52</v>
      </c>
      <c r="J2" s="17" t="s">
        <v>53</v>
      </c>
      <c r="L2" s="76"/>
    </row>
    <row r="3" spans="1:12">
      <c r="A3" t="s">
        <v>1</v>
      </c>
      <c r="B3" s="18">
        <v>0</v>
      </c>
      <c r="C3" s="19">
        <v>307</v>
      </c>
      <c r="D3" s="18"/>
      <c r="E3" s="19"/>
      <c r="F3" s="14">
        <f>SUM(B3,D3)</f>
        <v>0</v>
      </c>
      <c r="G3" s="14">
        <f>SUM(C3,E3)</f>
        <v>307</v>
      </c>
      <c r="I3" s="20">
        <v>1</v>
      </c>
      <c r="J3" s="21">
        <v>0</v>
      </c>
      <c r="L3" s="51">
        <v>10</v>
      </c>
    </row>
    <row r="4" spans="1:12">
      <c r="A4" t="s">
        <v>2</v>
      </c>
      <c r="B4" s="18"/>
      <c r="C4" s="19"/>
      <c r="D4" s="18"/>
      <c r="E4" s="19"/>
      <c r="F4" s="14">
        <f t="shared" ref="F4:F44" si="0">SUM(B4,D4)</f>
        <v>0</v>
      </c>
      <c r="G4" s="14">
        <f t="shared" ref="G4:G44" si="1">SUM(C4,E4)</f>
        <v>0</v>
      </c>
      <c r="I4" s="20">
        <v>0</v>
      </c>
      <c r="J4" s="20">
        <v>0</v>
      </c>
      <c r="L4" s="51"/>
    </row>
    <row r="5" spans="1:12">
      <c r="A5" s="7" t="s">
        <v>48</v>
      </c>
      <c r="B5" s="18"/>
      <c r="C5" s="19"/>
      <c r="D5" s="18">
        <v>1</v>
      </c>
      <c r="E5" s="19">
        <v>20</v>
      </c>
      <c r="F5" s="14">
        <f t="shared" si="0"/>
        <v>1</v>
      </c>
      <c r="G5" s="14">
        <f t="shared" si="1"/>
        <v>20</v>
      </c>
      <c r="I5" s="20">
        <v>0</v>
      </c>
      <c r="J5" s="20">
        <v>0</v>
      </c>
      <c r="L5" s="51"/>
    </row>
    <row r="6" spans="1:12">
      <c r="A6" t="s">
        <v>4</v>
      </c>
      <c r="B6" s="18"/>
      <c r="C6" s="19"/>
      <c r="D6" s="18"/>
      <c r="E6" s="19"/>
      <c r="F6" s="14">
        <f t="shared" si="0"/>
        <v>0</v>
      </c>
      <c r="G6" s="14">
        <f t="shared" si="1"/>
        <v>0</v>
      </c>
      <c r="I6" s="20">
        <v>0</v>
      </c>
      <c r="J6" s="20">
        <v>0</v>
      </c>
      <c r="L6" s="51"/>
    </row>
    <row r="7" spans="1:12">
      <c r="A7" t="s">
        <v>5</v>
      </c>
      <c r="B7" s="18"/>
      <c r="C7" s="19"/>
      <c r="D7" s="18"/>
      <c r="E7" s="19"/>
      <c r="F7" s="14">
        <f t="shared" si="0"/>
        <v>0</v>
      </c>
      <c r="G7" s="14">
        <f t="shared" si="1"/>
        <v>0</v>
      </c>
      <c r="I7" s="20">
        <v>0</v>
      </c>
      <c r="J7" s="20">
        <v>0</v>
      </c>
      <c r="L7" s="51"/>
    </row>
    <row r="8" spans="1:12">
      <c r="A8" t="s">
        <v>6</v>
      </c>
      <c r="B8" s="18"/>
      <c r="C8" s="19"/>
      <c r="D8" s="18"/>
      <c r="E8" s="19"/>
      <c r="F8" s="14">
        <f t="shared" si="0"/>
        <v>0</v>
      </c>
      <c r="G8" s="14">
        <f t="shared" si="1"/>
        <v>0</v>
      </c>
      <c r="I8" s="20">
        <v>0</v>
      </c>
      <c r="J8" s="20">
        <v>0</v>
      </c>
      <c r="L8" s="51"/>
    </row>
    <row r="9" spans="1:12">
      <c r="A9" t="s">
        <v>7</v>
      </c>
      <c r="B9" s="18"/>
      <c r="C9" s="19"/>
      <c r="D9" s="18"/>
      <c r="E9" s="19"/>
      <c r="F9" s="14">
        <f t="shared" si="0"/>
        <v>0</v>
      </c>
      <c r="G9" s="14">
        <f t="shared" si="1"/>
        <v>0</v>
      </c>
      <c r="I9" s="20">
        <v>0</v>
      </c>
      <c r="J9" s="20">
        <v>0</v>
      </c>
      <c r="L9" s="51"/>
    </row>
    <row r="10" spans="1:12">
      <c r="A10" t="s">
        <v>8</v>
      </c>
      <c r="B10" s="18"/>
      <c r="C10" s="19"/>
      <c r="D10" s="18"/>
      <c r="E10" s="19"/>
      <c r="F10" s="14">
        <f t="shared" si="0"/>
        <v>0</v>
      </c>
      <c r="G10" s="14">
        <f t="shared" si="1"/>
        <v>0</v>
      </c>
      <c r="H10" s="22"/>
      <c r="I10" s="20">
        <v>0</v>
      </c>
      <c r="J10" s="20">
        <v>0</v>
      </c>
      <c r="L10" s="51"/>
    </row>
    <row r="11" spans="1:12">
      <c r="A11" t="s">
        <v>9</v>
      </c>
      <c r="B11" s="18"/>
      <c r="C11" s="19"/>
      <c r="D11" s="18"/>
      <c r="E11" s="19"/>
      <c r="F11" s="14">
        <f t="shared" si="0"/>
        <v>0</v>
      </c>
      <c r="G11" s="14">
        <f t="shared" si="1"/>
        <v>0</v>
      </c>
      <c r="I11" s="20">
        <v>0</v>
      </c>
      <c r="J11" s="20">
        <v>0</v>
      </c>
      <c r="L11" s="51"/>
    </row>
    <row r="12" spans="1:12">
      <c r="A12" t="s">
        <v>10</v>
      </c>
      <c r="B12" s="18"/>
      <c r="C12" s="19"/>
      <c r="D12" s="18">
        <v>1</v>
      </c>
      <c r="E12" s="19">
        <v>20</v>
      </c>
      <c r="F12" s="14">
        <f t="shared" si="0"/>
        <v>1</v>
      </c>
      <c r="G12" s="14">
        <f t="shared" si="1"/>
        <v>20</v>
      </c>
      <c r="I12" s="20">
        <v>0</v>
      </c>
      <c r="J12" s="20">
        <v>0</v>
      </c>
      <c r="L12" s="51"/>
    </row>
    <row r="13" spans="1:12">
      <c r="A13" t="s">
        <v>50</v>
      </c>
      <c r="B13" s="18"/>
      <c r="C13" s="19"/>
      <c r="D13" s="18"/>
      <c r="E13" s="19"/>
      <c r="F13" s="14">
        <f t="shared" si="0"/>
        <v>0</v>
      </c>
      <c r="G13" s="14">
        <f t="shared" si="1"/>
        <v>0</v>
      </c>
      <c r="I13" s="20">
        <v>0</v>
      </c>
      <c r="J13" s="20">
        <v>0</v>
      </c>
      <c r="L13" s="51"/>
    </row>
    <row r="14" spans="1:12">
      <c r="A14" t="s">
        <v>11</v>
      </c>
      <c r="B14" s="18"/>
      <c r="C14" s="19"/>
      <c r="D14" s="18"/>
      <c r="E14" s="19"/>
      <c r="F14" s="14">
        <f t="shared" si="0"/>
        <v>0</v>
      </c>
      <c r="G14" s="14">
        <f t="shared" si="1"/>
        <v>0</v>
      </c>
      <c r="I14" s="20">
        <v>0</v>
      </c>
      <c r="J14" s="20">
        <v>0</v>
      </c>
      <c r="L14" s="51"/>
    </row>
    <row r="15" spans="1:12">
      <c r="A15" t="s">
        <v>12</v>
      </c>
      <c r="B15" s="18"/>
      <c r="C15" s="19"/>
      <c r="D15" s="18"/>
      <c r="E15" s="19"/>
      <c r="F15" s="14">
        <f t="shared" si="0"/>
        <v>0</v>
      </c>
      <c r="G15" s="14">
        <f t="shared" si="1"/>
        <v>0</v>
      </c>
      <c r="H15" s="22"/>
      <c r="I15" s="20">
        <v>0</v>
      </c>
      <c r="J15" s="20">
        <v>0</v>
      </c>
      <c r="L15" s="51"/>
    </row>
    <row r="16" spans="1:12">
      <c r="A16" t="s">
        <v>13</v>
      </c>
      <c r="B16" s="18"/>
      <c r="C16" s="19"/>
      <c r="D16" s="18"/>
      <c r="E16" s="19"/>
      <c r="F16" s="14">
        <f t="shared" si="0"/>
        <v>0</v>
      </c>
      <c r="G16" s="14">
        <f t="shared" si="1"/>
        <v>0</v>
      </c>
      <c r="I16" s="20">
        <v>0</v>
      </c>
      <c r="J16" s="20">
        <v>0</v>
      </c>
      <c r="L16" s="51"/>
    </row>
    <row r="17" spans="1:12">
      <c r="A17" t="s">
        <v>14</v>
      </c>
      <c r="B17" s="18"/>
      <c r="C17" s="19"/>
      <c r="D17" s="18"/>
      <c r="E17" s="19"/>
      <c r="F17" s="14">
        <f t="shared" si="0"/>
        <v>0</v>
      </c>
      <c r="G17" s="14">
        <f t="shared" si="1"/>
        <v>0</v>
      </c>
      <c r="I17" s="20">
        <v>0</v>
      </c>
      <c r="J17" s="20">
        <v>0</v>
      </c>
      <c r="L17" s="51"/>
    </row>
    <row r="18" spans="1:12">
      <c r="A18" t="s">
        <v>15</v>
      </c>
      <c r="B18" s="18"/>
      <c r="C18" s="19"/>
      <c r="D18" s="18"/>
      <c r="E18" s="19"/>
      <c r="F18" s="14">
        <f t="shared" si="0"/>
        <v>0</v>
      </c>
      <c r="G18" s="14">
        <f t="shared" si="1"/>
        <v>0</v>
      </c>
      <c r="I18" s="20">
        <v>0</v>
      </c>
      <c r="J18" s="20">
        <v>0</v>
      </c>
      <c r="L18" s="51"/>
    </row>
    <row r="19" spans="1:12">
      <c r="A19" t="s">
        <v>16</v>
      </c>
      <c r="B19" s="18"/>
      <c r="C19" s="19"/>
      <c r="D19" s="18"/>
      <c r="E19" s="19"/>
      <c r="F19" s="14">
        <f t="shared" si="0"/>
        <v>0</v>
      </c>
      <c r="G19" s="14">
        <f t="shared" si="1"/>
        <v>0</v>
      </c>
      <c r="I19" s="20">
        <v>0</v>
      </c>
      <c r="J19" s="20">
        <v>0</v>
      </c>
      <c r="L19" s="51"/>
    </row>
    <row r="20" spans="1:12">
      <c r="A20" t="s">
        <v>17</v>
      </c>
      <c r="B20" s="18"/>
      <c r="C20" s="19"/>
      <c r="D20" s="18"/>
      <c r="E20" s="19"/>
      <c r="F20" s="14">
        <f t="shared" si="0"/>
        <v>0</v>
      </c>
      <c r="G20" s="14">
        <f t="shared" si="1"/>
        <v>0</v>
      </c>
      <c r="I20" s="20">
        <v>0</v>
      </c>
      <c r="J20" s="20">
        <v>0</v>
      </c>
      <c r="L20" s="51">
        <v>25</v>
      </c>
    </row>
    <row r="21" spans="1:12">
      <c r="A21" t="s">
        <v>18</v>
      </c>
      <c r="B21" s="18"/>
      <c r="C21" s="19"/>
      <c r="D21" s="18"/>
      <c r="E21" s="19"/>
      <c r="F21" s="14">
        <f t="shared" si="0"/>
        <v>0</v>
      </c>
      <c r="G21" s="14">
        <f t="shared" si="1"/>
        <v>0</v>
      </c>
      <c r="I21" s="20">
        <v>0</v>
      </c>
      <c r="J21" s="20">
        <v>0</v>
      </c>
      <c r="L21" s="51"/>
    </row>
    <row r="22" spans="1:12">
      <c r="A22" t="s">
        <v>19</v>
      </c>
      <c r="B22" s="18">
        <v>1</v>
      </c>
      <c r="C22" s="19">
        <v>713</v>
      </c>
      <c r="D22" s="18">
        <v>2</v>
      </c>
      <c r="E22" s="19">
        <v>40</v>
      </c>
      <c r="F22" s="14">
        <f t="shared" si="0"/>
        <v>3</v>
      </c>
      <c r="G22" s="14">
        <f t="shared" si="1"/>
        <v>753</v>
      </c>
      <c r="I22" s="20">
        <v>0</v>
      </c>
      <c r="J22" s="20">
        <v>0</v>
      </c>
      <c r="L22" s="51"/>
    </row>
    <row r="23" spans="1:12">
      <c r="A23" t="s">
        <v>20</v>
      </c>
      <c r="B23" s="18"/>
      <c r="C23" s="19"/>
      <c r="D23" s="18"/>
      <c r="E23" s="19"/>
      <c r="F23" s="14">
        <f t="shared" si="0"/>
        <v>0</v>
      </c>
      <c r="G23" s="14">
        <f t="shared" si="1"/>
        <v>0</v>
      </c>
      <c r="I23" s="20">
        <v>0</v>
      </c>
      <c r="J23" s="20">
        <v>0</v>
      </c>
      <c r="L23" s="51"/>
    </row>
    <row r="24" spans="1:12">
      <c r="A24" t="s">
        <v>21</v>
      </c>
      <c r="B24" s="18"/>
      <c r="C24" s="19"/>
      <c r="D24" s="18"/>
      <c r="E24" s="19"/>
      <c r="F24" s="14">
        <f t="shared" si="0"/>
        <v>0</v>
      </c>
      <c r="G24" s="14">
        <f t="shared" si="1"/>
        <v>0</v>
      </c>
      <c r="I24" s="20">
        <v>0</v>
      </c>
      <c r="J24" s="20">
        <v>0</v>
      </c>
      <c r="L24" s="51"/>
    </row>
    <row r="25" spans="1:12">
      <c r="A25" t="s">
        <v>22</v>
      </c>
      <c r="B25" s="18">
        <v>28</v>
      </c>
      <c r="C25" s="19">
        <v>7183</v>
      </c>
      <c r="D25" s="18"/>
      <c r="E25" s="19"/>
      <c r="F25" s="14">
        <f t="shared" si="0"/>
        <v>28</v>
      </c>
      <c r="G25" s="14">
        <f t="shared" si="1"/>
        <v>7183</v>
      </c>
      <c r="I25" s="20">
        <v>0</v>
      </c>
      <c r="J25" s="20">
        <v>0</v>
      </c>
      <c r="L25" s="51"/>
    </row>
    <row r="26" spans="1:12">
      <c r="A26" t="s">
        <v>23</v>
      </c>
      <c r="B26" s="18">
        <v>10</v>
      </c>
      <c r="C26" s="19">
        <v>2845</v>
      </c>
      <c r="D26" s="18">
        <v>29</v>
      </c>
      <c r="E26" s="19">
        <v>580</v>
      </c>
      <c r="F26" s="14">
        <f t="shared" si="0"/>
        <v>39</v>
      </c>
      <c r="G26" s="14">
        <f t="shared" si="1"/>
        <v>3425</v>
      </c>
      <c r="I26" s="20">
        <v>0</v>
      </c>
      <c r="J26" s="20">
        <v>0</v>
      </c>
      <c r="L26" s="51"/>
    </row>
    <row r="27" spans="1:12">
      <c r="A27" t="s">
        <v>24</v>
      </c>
      <c r="B27" s="18"/>
      <c r="C27" s="19"/>
      <c r="D27" s="18"/>
      <c r="E27" s="19"/>
      <c r="F27" s="14">
        <f t="shared" si="0"/>
        <v>0</v>
      </c>
      <c r="G27" s="14">
        <f t="shared" si="1"/>
        <v>0</v>
      </c>
      <c r="I27" s="20">
        <v>0</v>
      </c>
      <c r="J27" s="20">
        <v>0</v>
      </c>
      <c r="L27" s="51"/>
    </row>
    <row r="28" spans="1:12">
      <c r="A28" t="s">
        <v>25</v>
      </c>
      <c r="B28" s="18"/>
      <c r="C28" s="19"/>
      <c r="D28" s="18"/>
      <c r="E28" s="19"/>
      <c r="F28" s="14">
        <f t="shared" si="0"/>
        <v>0</v>
      </c>
      <c r="G28" s="14">
        <f t="shared" si="1"/>
        <v>0</v>
      </c>
      <c r="I28" s="20">
        <v>0</v>
      </c>
      <c r="J28" s="20">
        <v>0</v>
      </c>
      <c r="L28" s="51"/>
    </row>
    <row r="29" spans="1:12">
      <c r="A29" t="s">
        <v>26</v>
      </c>
      <c r="B29" s="18"/>
      <c r="C29" s="19"/>
      <c r="D29" s="18"/>
      <c r="E29" s="19"/>
      <c r="F29" s="14">
        <f t="shared" si="0"/>
        <v>0</v>
      </c>
      <c r="G29" s="14">
        <f t="shared" si="1"/>
        <v>0</v>
      </c>
      <c r="I29" s="20">
        <v>0</v>
      </c>
      <c r="J29" s="20">
        <v>0</v>
      </c>
      <c r="L29" s="51"/>
    </row>
    <row r="30" spans="1:12">
      <c r="A30" t="s">
        <v>27</v>
      </c>
      <c r="B30" s="18"/>
      <c r="C30" s="19"/>
      <c r="D30" s="18">
        <v>1</v>
      </c>
      <c r="E30" s="19">
        <v>20</v>
      </c>
      <c r="F30" s="14">
        <f t="shared" si="0"/>
        <v>1</v>
      </c>
      <c r="G30" s="14">
        <f t="shared" si="1"/>
        <v>20</v>
      </c>
      <c r="I30" s="20">
        <v>0</v>
      </c>
      <c r="J30" s="20">
        <v>0</v>
      </c>
      <c r="L30" s="51">
        <v>1</v>
      </c>
    </row>
    <row r="31" spans="1:12">
      <c r="A31" t="s">
        <v>28</v>
      </c>
      <c r="B31" s="18"/>
      <c r="C31" s="19"/>
      <c r="D31" s="18"/>
      <c r="E31" s="19"/>
      <c r="F31" s="14">
        <f t="shared" si="0"/>
        <v>0</v>
      </c>
      <c r="G31" s="14">
        <f t="shared" si="1"/>
        <v>0</v>
      </c>
      <c r="I31" s="20">
        <v>0</v>
      </c>
      <c r="J31" s="20">
        <v>0</v>
      </c>
      <c r="L31" s="51"/>
    </row>
    <row r="32" spans="1:12">
      <c r="A32" s="40" t="s">
        <v>29</v>
      </c>
      <c r="B32" s="41"/>
      <c r="C32" s="42"/>
      <c r="D32" s="41"/>
      <c r="E32" s="42"/>
      <c r="F32" s="43">
        <f t="shared" si="0"/>
        <v>0</v>
      </c>
      <c r="G32" s="43">
        <f t="shared" si="1"/>
        <v>0</v>
      </c>
      <c r="I32" s="20">
        <v>0</v>
      </c>
      <c r="J32" s="20">
        <v>0</v>
      </c>
      <c r="L32" s="51"/>
    </row>
    <row r="33" spans="1:12">
      <c r="A33" t="s">
        <v>30</v>
      </c>
      <c r="B33" s="18"/>
      <c r="C33" s="19"/>
      <c r="D33" s="18"/>
      <c r="E33" s="19"/>
      <c r="F33" s="14">
        <f t="shared" si="0"/>
        <v>0</v>
      </c>
      <c r="G33" s="14">
        <f t="shared" si="1"/>
        <v>0</v>
      </c>
      <c r="I33" s="20">
        <v>0</v>
      </c>
      <c r="J33" s="20">
        <v>0</v>
      </c>
      <c r="L33" s="51"/>
    </row>
    <row r="34" spans="1:12">
      <c r="A34" t="s">
        <v>31</v>
      </c>
      <c r="B34" s="18"/>
      <c r="C34" s="19"/>
      <c r="D34" s="18"/>
      <c r="E34" s="19"/>
      <c r="F34" s="14">
        <f t="shared" si="0"/>
        <v>0</v>
      </c>
      <c r="G34" s="14">
        <f t="shared" si="1"/>
        <v>0</v>
      </c>
      <c r="I34" s="20">
        <v>0</v>
      </c>
      <c r="J34" s="20">
        <v>0</v>
      </c>
      <c r="L34" s="51"/>
    </row>
    <row r="35" spans="1:12">
      <c r="A35" t="s">
        <v>32</v>
      </c>
      <c r="B35" s="18"/>
      <c r="C35" s="19"/>
      <c r="D35" s="18"/>
      <c r="E35" s="19"/>
      <c r="F35" s="14">
        <f t="shared" si="0"/>
        <v>0</v>
      </c>
      <c r="G35" s="14">
        <f t="shared" si="1"/>
        <v>0</v>
      </c>
      <c r="I35" s="20">
        <v>0</v>
      </c>
      <c r="J35" s="20">
        <v>0</v>
      </c>
      <c r="L35" s="51"/>
    </row>
    <row r="36" spans="1:12">
      <c r="A36" t="s">
        <v>33</v>
      </c>
      <c r="B36" s="18"/>
      <c r="C36" s="19"/>
      <c r="D36" s="18"/>
      <c r="E36" s="19"/>
      <c r="F36" s="14">
        <f t="shared" si="0"/>
        <v>0</v>
      </c>
      <c r="G36" s="14">
        <f t="shared" si="1"/>
        <v>0</v>
      </c>
      <c r="I36" s="20">
        <v>0</v>
      </c>
      <c r="J36" s="20">
        <v>0</v>
      </c>
      <c r="L36" s="51"/>
    </row>
    <row r="37" spans="1:12">
      <c r="A37" t="s">
        <v>34</v>
      </c>
      <c r="B37" s="18"/>
      <c r="C37" s="19"/>
      <c r="D37" s="18"/>
      <c r="E37" s="19"/>
      <c r="F37" s="14">
        <f t="shared" si="0"/>
        <v>0</v>
      </c>
      <c r="G37" s="14">
        <f t="shared" si="1"/>
        <v>0</v>
      </c>
      <c r="I37" s="20">
        <v>0</v>
      </c>
      <c r="J37" s="20">
        <v>0</v>
      </c>
      <c r="L37" s="51"/>
    </row>
    <row r="38" spans="1:12">
      <c r="A38" t="s">
        <v>35</v>
      </c>
      <c r="B38" s="18"/>
      <c r="C38" s="19"/>
      <c r="D38" s="18">
        <v>1</v>
      </c>
      <c r="E38" s="19">
        <v>20</v>
      </c>
      <c r="F38" s="14">
        <f t="shared" si="0"/>
        <v>1</v>
      </c>
      <c r="G38" s="14">
        <f t="shared" si="1"/>
        <v>20</v>
      </c>
      <c r="I38" s="20">
        <v>2</v>
      </c>
      <c r="J38" s="21">
        <v>0</v>
      </c>
      <c r="L38" s="51"/>
    </row>
    <row r="39" spans="1:12">
      <c r="A39" t="s">
        <v>36</v>
      </c>
      <c r="B39" s="18"/>
      <c r="C39" s="19"/>
      <c r="D39" s="18"/>
      <c r="E39" s="19"/>
      <c r="F39" s="14">
        <f t="shared" si="0"/>
        <v>0</v>
      </c>
      <c r="G39" s="14">
        <f t="shared" si="1"/>
        <v>0</v>
      </c>
      <c r="I39" s="20">
        <v>0</v>
      </c>
      <c r="J39" s="21">
        <v>0</v>
      </c>
      <c r="L39" s="51"/>
    </row>
    <row r="40" spans="1:12">
      <c r="A40" t="s">
        <v>37</v>
      </c>
      <c r="B40" s="18"/>
      <c r="C40" s="19"/>
      <c r="D40" s="18"/>
      <c r="E40" s="19"/>
      <c r="F40" s="14">
        <f t="shared" si="0"/>
        <v>0</v>
      </c>
      <c r="G40" s="14">
        <f t="shared" si="1"/>
        <v>0</v>
      </c>
      <c r="I40" s="20">
        <v>0</v>
      </c>
      <c r="J40" s="21">
        <v>0</v>
      </c>
      <c r="L40" s="51"/>
    </row>
    <row r="41" spans="1:12">
      <c r="A41" s="40" t="s">
        <v>38</v>
      </c>
      <c r="B41" s="41"/>
      <c r="C41" s="42"/>
      <c r="D41" s="41"/>
      <c r="E41" s="42"/>
      <c r="F41" s="43">
        <f t="shared" si="0"/>
        <v>0</v>
      </c>
      <c r="G41" s="43">
        <f t="shared" si="1"/>
        <v>0</v>
      </c>
      <c r="I41" s="20">
        <v>0</v>
      </c>
      <c r="J41" s="21">
        <v>0</v>
      </c>
      <c r="L41" s="51"/>
    </row>
    <row r="42" spans="1:12">
      <c r="A42" s="40" t="s">
        <v>39</v>
      </c>
      <c r="B42" s="41"/>
      <c r="C42" s="42"/>
      <c r="D42" s="41"/>
      <c r="E42" s="42"/>
      <c r="F42" s="43">
        <f t="shared" si="0"/>
        <v>0</v>
      </c>
      <c r="G42" s="43">
        <f t="shared" si="1"/>
        <v>0</v>
      </c>
      <c r="I42" s="20">
        <v>0</v>
      </c>
      <c r="J42" s="21">
        <v>0</v>
      </c>
      <c r="L42" s="51"/>
    </row>
    <row r="43" spans="1:12">
      <c r="A43" s="40" t="s">
        <v>40</v>
      </c>
      <c r="B43" s="41"/>
      <c r="C43" s="42"/>
      <c r="D43" s="41"/>
      <c r="E43" s="42"/>
      <c r="F43" s="43">
        <f t="shared" si="0"/>
        <v>0</v>
      </c>
      <c r="G43" s="43">
        <f t="shared" si="1"/>
        <v>0</v>
      </c>
      <c r="I43" s="20">
        <v>0</v>
      </c>
      <c r="J43" s="21">
        <v>0</v>
      </c>
      <c r="L43" s="51"/>
    </row>
    <row r="44" spans="1:12" ht="13.5" thickBot="1">
      <c r="A44" s="40" t="s">
        <v>41</v>
      </c>
      <c r="B44" s="41"/>
      <c r="C44" s="53"/>
      <c r="D44" s="54"/>
      <c r="E44" s="53"/>
      <c r="F44" s="55">
        <f t="shared" si="0"/>
        <v>0</v>
      </c>
      <c r="G44" s="55">
        <f t="shared" si="1"/>
        <v>0</v>
      </c>
      <c r="I44" s="20">
        <v>0</v>
      </c>
      <c r="J44" s="21">
        <v>0</v>
      </c>
      <c r="L44" s="51"/>
    </row>
    <row r="45" spans="1:12" s="2" customFormat="1" ht="13.5" thickBot="1">
      <c r="A45" s="2" t="s">
        <v>42</v>
      </c>
      <c r="B45" s="58">
        <f t="shared" ref="B45:E45" si="2">SUM(B3:B44)</f>
        <v>39</v>
      </c>
      <c r="C45" s="59">
        <f t="shared" si="2"/>
        <v>11048</v>
      </c>
      <c r="D45" s="59">
        <f t="shared" si="2"/>
        <v>35</v>
      </c>
      <c r="E45" s="59">
        <f t="shared" si="2"/>
        <v>700</v>
      </c>
      <c r="F45" s="59">
        <f>SUM(F3:F44)</f>
        <v>74</v>
      </c>
      <c r="G45" s="60">
        <f>SUM(G3:G44)</f>
        <v>11748</v>
      </c>
      <c r="H45" s="1"/>
      <c r="I45" s="56">
        <f>SUM(I3:I44)</f>
        <v>3</v>
      </c>
      <c r="J45" s="37">
        <f>SUM(J3:J44)</f>
        <v>0</v>
      </c>
      <c r="L45" s="37">
        <f>SUM(L3:L44)</f>
        <v>36</v>
      </c>
    </row>
    <row r="47" spans="1:12">
      <c r="C47" s="73" t="s">
        <v>60</v>
      </c>
      <c r="D47" s="74"/>
    </row>
  </sheetData>
  <sheetProtection sheet="1" objects="1" scenarios="1"/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4" orientation="landscape" r:id="rId1"/>
  <headerFooter alignWithMargins="0">
    <oddHeader xml:space="preserve">&amp;C&amp;12Library Database Usage Report
2012-2013
&amp;A 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tabColor rgb="FF00B050"/>
    <pageSetUpPr fitToPage="1"/>
  </sheetPr>
  <dimension ref="A1:L47"/>
  <sheetViews>
    <sheetView tabSelected="1" zoomScaleNormal="100" workbookViewId="0">
      <pane xSplit="1" ySplit="2" topLeftCell="B3" activePane="bottomRight" state="frozen"/>
      <selection activeCell="B1" sqref="B1:E44"/>
      <selection pane="topRight" activeCell="B1" sqref="B1:E44"/>
      <selection pane="bottomLeft" activeCell="B1" sqref="B1:E44"/>
      <selection pane="bottomRight" activeCell="E44" sqref="E44"/>
    </sheetView>
  </sheetViews>
  <sheetFormatPr defaultRowHeight="12.75"/>
  <cols>
    <col min="1" max="1" width="21.140625" customWidth="1"/>
    <col min="2" max="7" width="20.7109375" customWidth="1"/>
    <col min="8" max="8" width="3.140625" customWidth="1"/>
    <col min="9" max="10" width="20.7109375" customWidth="1"/>
    <col min="11" max="11" width="3.28515625" customWidth="1"/>
    <col min="12" max="12" width="20.7109375" style="3" bestFit="1" customWidth="1"/>
  </cols>
  <sheetData>
    <row r="1" spans="1:12" s="1" customFormat="1">
      <c r="A1" s="10"/>
      <c r="B1" s="79" t="s">
        <v>43</v>
      </c>
      <c r="C1" s="80"/>
      <c r="D1" s="79" t="s">
        <v>44</v>
      </c>
      <c r="E1" s="80"/>
      <c r="F1" s="81" t="s">
        <v>45</v>
      </c>
      <c r="G1" s="82"/>
      <c r="I1" s="84" t="s">
        <v>51</v>
      </c>
      <c r="J1" s="85"/>
      <c r="L1" s="75" t="s">
        <v>61</v>
      </c>
    </row>
    <row r="2" spans="1:12">
      <c r="A2" t="s">
        <v>0</v>
      </c>
      <c r="B2" s="71" t="s">
        <v>47</v>
      </c>
      <c r="C2" s="13" t="s">
        <v>54</v>
      </c>
      <c r="D2" s="12" t="s">
        <v>47</v>
      </c>
      <c r="E2" s="13" t="s">
        <v>54</v>
      </c>
      <c r="F2" s="14" t="s">
        <v>46</v>
      </c>
      <c r="G2" s="15" t="s">
        <v>54</v>
      </c>
      <c r="H2" s="3"/>
      <c r="I2" s="16" t="s">
        <v>52</v>
      </c>
      <c r="J2" s="17" t="s">
        <v>53</v>
      </c>
      <c r="L2" s="76"/>
    </row>
    <row r="3" spans="1:12">
      <c r="A3" t="s">
        <v>1</v>
      </c>
      <c r="B3" s="12">
        <v>0</v>
      </c>
      <c r="C3" s="61">
        <v>488</v>
      </c>
      <c r="D3" s="12">
        <v>4</v>
      </c>
      <c r="E3" s="61">
        <v>80</v>
      </c>
      <c r="F3" s="14">
        <f>SUM(B3,D3)</f>
        <v>4</v>
      </c>
      <c r="G3" s="14">
        <f>SUM(C3,E3)</f>
        <v>568</v>
      </c>
      <c r="H3" s="3"/>
      <c r="I3" s="20">
        <v>4</v>
      </c>
      <c r="J3" s="21">
        <v>1</v>
      </c>
      <c r="L3" s="51">
        <v>3</v>
      </c>
    </row>
    <row r="4" spans="1:12">
      <c r="A4" t="s">
        <v>2</v>
      </c>
      <c r="B4" s="12">
        <v>428</v>
      </c>
      <c r="C4" s="61">
        <v>129086</v>
      </c>
      <c r="D4" s="12">
        <v>520</v>
      </c>
      <c r="E4" s="61">
        <v>10400</v>
      </c>
      <c r="F4" s="14">
        <f t="shared" ref="F4:F44" si="0">SUM(B4,D4)</f>
        <v>948</v>
      </c>
      <c r="G4" s="14">
        <f t="shared" ref="G4:G44" si="1">SUM(C4,E4)</f>
        <v>139486</v>
      </c>
      <c r="H4" s="3"/>
      <c r="I4" s="20"/>
      <c r="J4" s="21">
        <v>3</v>
      </c>
      <c r="L4" s="51"/>
    </row>
    <row r="5" spans="1:12">
      <c r="A5" s="7" t="s">
        <v>48</v>
      </c>
      <c r="B5" s="12"/>
      <c r="C5" s="61"/>
      <c r="D5" s="12">
        <v>2</v>
      </c>
      <c r="E5" s="61">
        <v>40</v>
      </c>
      <c r="F5" s="14">
        <f t="shared" si="0"/>
        <v>2</v>
      </c>
      <c r="G5" s="14">
        <f t="shared" si="1"/>
        <v>40</v>
      </c>
      <c r="H5" s="3"/>
      <c r="I5" s="20"/>
      <c r="J5" s="21">
        <v>3</v>
      </c>
      <c r="L5" s="51"/>
    </row>
    <row r="6" spans="1:12">
      <c r="A6" t="s">
        <v>4</v>
      </c>
      <c r="B6" s="12">
        <v>30</v>
      </c>
      <c r="C6" s="61">
        <v>10942</v>
      </c>
      <c r="D6" s="12">
        <v>6</v>
      </c>
      <c r="E6" s="61">
        <v>120</v>
      </c>
      <c r="F6" s="14">
        <f t="shared" si="0"/>
        <v>36</v>
      </c>
      <c r="G6" s="14">
        <f t="shared" si="1"/>
        <v>11062</v>
      </c>
      <c r="H6" s="3"/>
      <c r="I6" s="20"/>
      <c r="J6" s="21"/>
      <c r="L6" s="51">
        <v>10</v>
      </c>
    </row>
    <row r="7" spans="1:12">
      <c r="A7" t="s">
        <v>5</v>
      </c>
      <c r="B7" s="12">
        <v>10</v>
      </c>
      <c r="C7" s="61">
        <v>4158</v>
      </c>
      <c r="D7" s="12">
        <v>9</v>
      </c>
      <c r="E7" s="61">
        <v>180</v>
      </c>
      <c r="F7" s="14">
        <f t="shared" si="0"/>
        <v>19</v>
      </c>
      <c r="G7" s="14">
        <f t="shared" si="1"/>
        <v>4338</v>
      </c>
      <c r="H7" s="3"/>
      <c r="I7" s="20">
        <v>2</v>
      </c>
      <c r="J7" s="21">
        <v>1</v>
      </c>
      <c r="L7" s="51"/>
    </row>
    <row r="8" spans="1:12">
      <c r="A8" t="s">
        <v>6</v>
      </c>
      <c r="B8" s="12">
        <v>32</v>
      </c>
      <c r="C8" s="61">
        <v>9808</v>
      </c>
      <c r="D8" s="12">
        <v>2</v>
      </c>
      <c r="E8" s="61">
        <v>40</v>
      </c>
      <c r="F8" s="14">
        <f t="shared" si="0"/>
        <v>34</v>
      </c>
      <c r="G8" s="14">
        <f t="shared" si="1"/>
        <v>9848</v>
      </c>
      <c r="H8" s="3"/>
      <c r="I8" s="20">
        <v>4</v>
      </c>
      <c r="J8" s="21">
        <v>1</v>
      </c>
      <c r="L8" s="51"/>
    </row>
    <row r="9" spans="1:12">
      <c r="A9" t="s">
        <v>7</v>
      </c>
      <c r="B9" s="12"/>
      <c r="C9" s="61"/>
      <c r="D9" s="12"/>
      <c r="E9" s="61"/>
      <c r="F9" s="14">
        <f t="shared" si="0"/>
        <v>0</v>
      </c>
      <c r="G9" s="14">
        <f t="shared" si="1"/>
        <v>0</v>
      </c>
      <c r="H9" s="3"/>
      <c r="I9" s="20"/>
      <c r="J9" s="21"/>
      <c r="L9" s="51">
        <v>4</v>
      </c>
    </row>
    <row r="10" spans="1:12">
      <c r="A10" t="s">
        <v>8</v>
      </c>
      <c r="B10" s="12">
        <v>28</v>
      </c>
      <c r="C10" s="61">
        <v>2878</v>
      </c>
      <c r="D10" s="12">
        <v>169</v>
      </c>
      <c r="E10" s="61">
        <v>3380</v>
      </c>
      <c r="F10" s="14">
        <f t="shared" si="0"/>
        <v>197</v>
      </c>
      <c r="G10" s="14">
        <f t="shared" si="1"/>
        <v>6258</v>
      </c>
      <c r="H10" s="22"/>
      <c r="I10" s="72">
        <v>1</v>
      </c>
      <c r="J10" s="39">
        <v>1</v>
      </c>
      <c r="L10" s="51"/>
    </row>
    <row r="11" spans="1:12">
      <c r="A11" t="s">
        <v>9</v>
      </c>
      <c r="B11" s="12">
        <v>0</v>
      </c>
      <c r="C11" s="61">
        <v>110</v>
      </c>
      <c r="D11" s="12">
        <v>290</v>
      </c>
      <c r="E11" s="61">
        <v>5800</v>
      </c>
      <c r="F11" s="14">
        <f t="shared" si="0"/>
        <v>290</v>
      </c>
      <c r="G11" s="14">
        <f t="shared" si="1"/>
        <v>5910</v>
      </c>
      <c r="H11" s="3"/>
      <c r="I11" s="20"/>
      <c r="J11" s="21"/>
      <c r="L11" s="51">
        <v>106</v>
      </c>
    </row>
    <row r="12" spans="1:12">
      <c r="A12" t="s">
        <v>10</v>
      </c>
      <c r="B12" s="12">
        <v>10</v>
      </c>
      <c r="C12" s="61">
        <v>3072</v>
      </c>
      <c r="D12" s="12">
        <v>199</v>
      </c>
      <c r="E12" s="61">
        <v>3980</v>
      </c>
      <c r="F12" s="14">
        <f t="shared" si="0"/>
        <v>209</v>
      </c>
      <c r="G12" s="14">
        <f t="shared" si="1"/>
        <v>7052</v>
      </c>
      <c r="H12" s="3"/>
      <c r="I12" s="20"/>
      <c r="J12" s="21">
        <v>1</v>
      </c>
      <c r="L12" s="51"/>
    </row>
    <row r="13" spans="1:12">
      <c r="A13" t="s">
        <v>50</v>
      </c>
      <c r="B13" s="12"/>
      <c r="C13" s="61"/>
      <c r="D13" s="12"/>
      <c r="E13" s="61"/>
      <c r="F13" s="14">
        <f t="shared" si="0"/>
        <v>0</v>
      </c>
      <c r="G13" s="14">
        <f t="shared" si="1"/>
        <v>0</v>
      </c>
      <c r="H13" s="3"/>
      <c r="I13" s="20"/>
      <c r="J13" s="21">
        <v>2</v>
      </c>
      <c r="L13" s="51"/>
    </row>
    <row r="14" spans="1:12">
      <c r="A14" t="s">
        <v>11</v>
      </c>
      <c r="B14" s="18">
        <v>24</v>
      </c>
      <c r="C14" s="19">
        <v>9442</v>
      </c>
      <c r="D14" s="18">
        <v>140</v>
      </c>
      <c r="E14" s="19">
        <v>2800</v>
      </c>
      <c r="F14" s="14">
        <f t="shared" si="0"/>
        <v>164</v>
      </c>
      <c r="G14" s="14">
        <f t="shared" si="1"/>
        <v>12242</v>
      </c>
      <c r="H14" s="3"/>
      <c r="I14" s="20"/>
      <c r="J14" s="21"/>
      <c r="L14" s="51"/>
    </row>
    <row r="15" spans="1:12">
      <c r="A15" t="s">
        <v>12</v>
      </c>
      <c r="B15" s="18">
        <v>6</v>
      </c>
      <c r="C15" s="19">
        <v>4694</v>
      </c>
      <c r="D15" s="18">
        <v>8</v>
      </c>
      <c r="E15" s="19">
        <v>160</v>
      </c>
      <c r="F15" s="14">
        <f t="shared" si="0"/>
        <v>14</v>
      </c>
      <c r="G15" s="14">
        <f t="shared" si="1"/>
        <v>4854</v>
      </c>
      <c r="H15" s="3"/>
      <c r="I15" s="20"/>
      <c r="J15" s="21"/>
      <c r="L15" s="51"/>
    </row>
    <row r="16" spans="1:12">
      <c r="A16" t="s">
        <v>13</v>
      </c>
      <c r="B16" s="18"/>
      <c r="C16" s="19"/>
      <c r="D16" s="18"/>
      <c r="E16" s="19"/>
      <c r="F16" s="14">
        <f t="shared" si="0"/>
        <v>0</v>
      </c>
      <c r="G16" s="14">
        <f t="shared" si="1"/>
        <v>0</v>
      </c>
      <c r="H16" s="3"/>
      <c r="I16" s="20"/>
      <c r="J16" s="21"/>
      <c r="L16" s="51"/>
    </row>
    <row r="17" spans="1:12">
      <c r="A17" t="s">
        <v>14</v>
      </c>
      <c r="B17" s="18"/>
      <c r="C17" s="19"/>
      <c r="D17" s="18">
        <v>6</v>
      </c>
      <c r="E17" s="19">
        <v>120</v>
      </c>
      <c r="F17" s="14">
        <f t="shared" si="0"/>
        <v>6</v>
      </c>
      <c r="G17" s="14">
        <f t="shared" si="1"/>
        <v>120</v>
      </c>
      <c r="H17" s="3"/>
      <c r="I17" s="20"/>
      <c r="J17" s="21"/>
      <c r="L17" s="51"/>
    </row>
    <row r="18" spans="1:12">
      <c r="A18" t="s">
        <v>15</v>
      </c>
      <c r="B18" s="18"/>
      <c r="C18" s="19"/>
      <c r="D18" s="18">
        <v>309</v>
      </c>
      <c r="E18" s="19">
        <v>6180</v>
      </c>
      <c r="F18" s="14">
        <f t="shared" si="0"/>
        <v>309</v>
      </c>
      <c r="G18" s="14">
        <f t="shared" si="1"/>
        <v>6180</v>
      </c>
      <c r="H18" s="3"/>
      <c r="I18" s="20"/>
      <c r="J18" s="21"/>
      <c r="L18" s="51">
        <v>11</v>
      </c>
    </row>
    <row r="19" spans="1:12">
      <c r="A19" t="s">
        <v>16</v>
      </c>
      <c r="B19" s="18">
        <v>2</v>
      </c>
      <c r="C19" s="19">
        <v>1398</v>
      </c>
      <c r="D19" s="18">
        <v>207</v>
      </c>
      <c r="E19" s="19">
        <v>4140</v>
      </c>
      <c r="F19" s="14">
        <f t="shared" si="0"/>
        <v>209</v>
      </c>
      <c r="G19" s="14">
        <f t="shared" si="1"/>
        <v>5538</v>
      </c>
      <c r="H19" s="3"/>
      <c r="I19" s="20"/>
      <c r="J19" s="21">
        <v>1</v>
      </c>
      <c r="L19" s="51">
        <v>53</v>
      </c>
    </row>
    <row r="20" spans="1:12">
      <c r="A20" t="s">
        <v>17</v>
      </c>
      <c r="B20" s="18">
        <v>8</v>
      </c>
      <c r="C20" s="19">
        <v>2256</v>
      </c>
      <c r="D20" s="18">
        <v>3</v>
      </c>
      <c r="E20" s="19">
        <v>60</v>
      </c>
      <c r="F20" s="14">
        <f t="shared" si="0"/>
        <v>11</v>
      </c>
      <c r="G20" s="14">
        <f t="shared" si="1"/>
        <v>2316</v>
      </c>
      <c r="H20" s="3"/>
      <c r="I20" s="20"/>
      <c r="J20" s="21"/>
      <c r="L20" s="51">
        <v>2</v>
      </c>
    </row>
    <row r="21" spans="1:12">
      <c r="A21" t="s">
        <v>18</v>
      </c>
      <c r="B21" s="18"/>
      <c r="C21" s="19"/>
      <c r="D21" s="18">
        <v>69</v>
      </c>
      <c r="E21" s="19">
        <v>1380</v>
      </c>
      <c r="F21" s="14">
        <f t="shared" si="0"/>
        <v>69</v>
      </c>
      <c r="G21" s="14">
        <f t="shared" si="1"/>
        <v>1380</v>
      </c>
      <c r="H21" s="3"/>
      <c r="I21" s="20"/>
      <c r="J21" s="21">
        <v>1</v>
      </c>
      <c r="L21" s="51"/>
    </row>
    <row r="22" spans="1:12">
      <c r="A22" t="s">
        <v>19</v>
      </c>
      <c r="B22" s="18">
        <v>378</v>
      </c>
      <c r="C22" s="19">
        <v>79481</v>
      </c>
      <c r="D22" s="18">
        <v>709</v>
      </c>
      <c r="E22" s="19">
        <v>14180</v>
      </c>
      <c r="F22" s="14">
        <f t="shared" si="0"/>
        <v>1087</v>
      </c>
      <c r="G22" s="14">
        <f t="shared" si="1"/>
        <v>93661</v>
      </c>
      <c r="H22" s="3"/>
      <c r="I22" s="20"/>
      <c r="J22" s="21"/>
      <c r="L22" s="51">
        <v>10</v>
      </c>
    </row>
    <row r="23" spans="1:12">
      <c r="A23" t="s">
        <v>20</v>
      </c>
      <c r="B23" s="18"/>
      <c r="C23" s="19"/>
      <c r="D23" s="18"/>
      <c r="E23" s="19"/>
      <c r="F23" s="14">
        <f t="shared" si="0"/>
        <v>0</v>
      </c>
      <c r="G23" s="14">
        <f t="shared" si="1"/>
        <v>0</v>
      </c>
      <c r="H23" s="3"/>
      <c r="I23" s="20"/>
      <c r="J23" s="21"/>
      <c r="L23" s="51"/>
    </row>
    <row r="24" spans="1:12">
      <c r="A24" t="s">
        <v>21</v>
      </c>
      <c r="B24" s="18"/>
      <c r="C24" s="19"/>
      <c r="D24" s="18"/>
      <c r="E24" s="19"/>
      <c r="F24" s="14">
        <f t="shared" si="0"/>
        <v>0</v>
      </c>
      <c r="G24" s="14">
        <f t="shared" si="1"/>
        <v>0</v>
      </c>
      <c r="H24" s="3"/>
      <c r="I24" s="20"/>
      <c r="J24" s="21">
        <v>1</v>
      </c>
      <c r="L24" s="51">
        <v>16</v>
      </c>
    </row>
    <row r="25" spans="1:12">
      <c r="A25" t="s">
        <v>22</v>
      </c>
      <c r="B25" s="18">
        <v>84</v>
      </c>
      <c r="C25" s="19">
        <v>23382</v>
      </c>
      <c r="D25" s="18"/>
      <c r="E25" s="19"/>
      <c r="F25" s="14">
        <f t="shared" si="0"/>
        <v>84</v>
      </c>
      <c r="G25" s="14">
        <f t="shared" si="1"/>
        <v>23382</v>
      </c>
      <c r="H25" s="3"/>
      <c r="I25" s="20"/>
      <c r="J25" s="21">
        <v>1</v>
      </c>
      <c r="L25" s="51"/>
    </row>
    <row r="26" spans="1:12">
      <c r="A26" t="s">
        <v>23</v>
      </c>
      <c r="B26" s="18"/>
      <c r="C26" s="19"/>
      <c r="D26" s="18">
        <v>65</v>
      </c>
      <c r="E26" s="19">
        <v>1300</v>
      </c>
      <c r="F26" s="14">
        <f t="shared" si="0"/>
        <v>65</v>
      </c>
      <c r="G26" s="14">
        <f t="shared" si="1"/>
        <v>1300</v>
      </c>
      <c r="H26" s="3"/>
      <c r="I26" s="20"/>
      <c r="J26" s="21"/>
      <c r="L26" s="51"/>
    </row>
    <row r="27" spans="1:12">
      <c r="A27" t="s">
        <v>24</v>
      </c>
      <c r="B27" s="18">
        <v>132</v>
      </c>
      <c r="C27" s="19">
        <v>36068</v>
      </c>
      <c r="D27" s="18">
        <v>86</v>
      </c>
      <c r="E27" s="19">
        <v>1720</v>
      </c>
      <c r="F27" s="14">
        <f t="shared" si="0"/>
        <v>218</v>
      </c>
      <c r="G27" s="14">
        <f t="shared" si="1"/>
        <v>37788</v>
      </c>
      <c r="H27" s="3"/>
      <c r="I27" s="20"/>
      <c r="J27" s="21"/>
      <c r="L27" s="51"/>
    </row>
    <row r="28" spans="1:12">
      <c r="A28" t="s">
        <v>25</v>
      </c>
      <c r="B28" s="18">
        <v>6</v>
      </c>
      <c r="C28" s="19">
        <v>2386</v>
      </c>
      <c r="D28" s="18"/>
      <c r="E28" s="19"/>
      <c r="F28" s="14">
        <f t="shared" si="0"/>
        <v>6</v>
      </c>
      <c r="G28" s="14">
        <f t="shared" si="1"/>
        <v>2386</v>
      </c>
      <c r="H28" s="3"/>
      <c r="I28" s="20"/>
      <c r="J28" s="21"/>
      <c r="L28" s="51">
        <v>6</v>
      </c>
    </row>
    <row r="29" spans="1:12">
      <c r="A29" t="s">
        <v>26</v>
      </c>
      <c r="B29" s="18"/>
      <c r="C29" s="19"/>
      <c r="D29" s="18">
        <v>8</v>
      </c>
      <c r="E29" s="19">
        <v>160</v>
      </c>
      <c r="F29" s="14">
        <f t="shared" si="0"/>
        <v>8</v>
      </c>
      <c r="G29" s="14">
        <f t="shared" si="1"/>
        <v>160</v>
      </c>
      <c r="H29" s="3"/>
      <c r="I29" s="20">
        <v>5</v>
      </c>
      <c r="J29" s="21"/>
      <c r="L29" s="51"/>
    </row>
    <row r="30" spans="1:12">
      <c r="A30" t="s">
        <v>27</v>
      </c>
      <c r="B30" s="18">
        <v>26</v>
      </c>
      <c r="C30" s="19">
        <v>832</v>
      </c>
      <c r="D30" s="18">
        <v>523</v>
      </c>
      <c r="E30" s="19">
        <v>10460</v>
      </c>
      <c r="F30" s="14">
        <f t="shared" si="0"/>
        <v>549</v>
      </c>
      <c r="G30" s="14">
        <f t="shared" si="1"/>
        <v>11292</v>
      </c>
      <c r="H30" s="3"/>
      <c r="I30" s="20">
        <v>10</v>
      </c>
      <c r="J30" s="21"/>
      <c r="L30" s="51">
        <v>10</v>
      </c>
    </row>
    <row r="31" spans="1:12">
      <c r="A31" t="s">
        <v>28</v>
      </c>
      <c r="B31" s="18">
        <v>234</v>
      </c>
      <c r="C31" s="19">
        <v>66078</v>
      </c>
      <c r="D31" s="18"/>
      <c r="E31" s="19"/>
      <c r="F31" s="14">
        <f t="shared" si="0"/>
        <v>234</v>
      </c>
      <c r="G31" s="14">
        <f t="shared" si="1"/>
        <v>66078</v>
      </c>
      <c r="H31" s="3"/>
      <c r="I31" s="20"/>
      <c r="J31" s="21"/>
      <c r="L31" s="51"/>
    </row>
    <row r="32" spans="1:12">
      <c r="A32" s="40" t="s">
        <v>29</v>
      </c>
      <c r="B32" s="41"/>
      <c r="C32" s="42"/>
      <c r="D32" s="41"/>
      <c r="E32" s="42"/>
      <c r="F32" s="43">
        <f t="shared" si="0"/>
        <v>0</v>
      </c>
      <c r="G32" s="43">
        <f t="shared" si="1"/>
        <v>0</v>
      </c>
      <c r="H32" s="3"/>
      <c r="I32" s="20"/>
      <c r="J32" s="21"/>
      <c r="L32" s="51">
        <v>9</v>
      </c>
    </row>
    <row r="33" spans="1:12">
      <c r="A33" t="s">
        <v>30</v>
      </c>
      <c r="B33" s="18">
        <v>980</v>
      </c>
      <c r="C33" s="19">
        <v>611188</v>
      </c>
      <c r="D33" s="18">
        <v>24</v>
      </c>
      <c r="E33" s="19">
        <v>480</v>
      </c>
      <c r="F33" s="14">
        <f t="shared" si="0"/>
        <v>1004</v>
      </c>
      <c r="G33" s="14">
        <f t="shared" si="1"/>
        <v>611668</v>
      </c>
      <c r="H33" s="3"/>
      <c r="I33" s="20"/>
      <c r="J33" s="21"/>
      <c r="L33" s="51"/>
    </row>
    <row r="34" spans="1:12">
      <c r="A34" t="s">
        <v>31</v>
      </c>
      <c r="B34" s="18">
        <v>46</v>
      </c>
      <c r="C34" s="19">
        <v>10092</v>
      </c>
      <c r="D34" s="18"/>
      <c r="E34" s="19"/>
      <c r="F34" s="14">
        <f t="shared" si="0"/>
        <v>46</v>
      </c>
      <c r="G34" s="14">
        <f t="shared" si="1"/>
        <v>10092</v>
      </c>
      <c r="H34" s="3"/>
      <c r="I34" s="20"/>
      <c r="J34" s="21"/>
      <c r="L34" s="51"/>
    </row>
    <row r="35" spans="1:12">
      <c r="A35" t="s">
        <v>32</v>
      </c>
      <c r="B35" s="18"/>
      <c r="C35" s="19"/>
      <c r="D35" s="18"/>
      <c r="E35" s="19"/>
      <c r="F35" s="14">
        <f t="shared" si="0"/>
        <v>0</v>
      </c>
      <c r="G35" s="14">
        <f t="shared" si="1"/>
        <v>0</v>
      </c>
      <c r="H35" s="3"/>
      <c r="I35" s="20"/>
      <c r="J35" s="21"/>
      <c r="L35" s="51"/>
    </row>
    <row r="36" spans="1:12">
      <c r="A36" t="s">
        <v>33</v>
      </c>
      <c r="B36" s="18">
        <v>0</v>
      </c>
      <c r="C36" s="19">
        <v>336</v>
      </c>
      <c r="D36" s="18">
        <v>225</v>
      </c>
      <c r="E36" s="19">
        <v>4500</v>
      </c>
      <c r="F36" s="14">
        <f t="shared" si="0"/>
        <v>225</v>
      </c>
      <c r="G36" s="14">
        <f t="shared" si="1"/>
        <v>4836</v>
      </c>
      <c r="H36" s="3"/>
      <c r="I36" s="20"/>
      <c r="J36" s="21"/>
      <c r="L36" s="51">
        <v>1</v>
      </c>
    </row>
    <row r="37" spans="1:12">
      <c r="A37" t="s">
        <v>34</v>
      </c>
      <c r="B37" s="18">
        <v>24</v>
      </c>
      <c r="C37" s="19">
        <v>4514</v>
      </c>
      <c r="D37" s="18">
        <v>266</v>
      </c>
      <c r="E37" s="19">
        <v>5320</v>
      </c>
      <c r="F37" s="14">
        <f t="shared" si="0"/>
        <v>290</v>
      </c>
      <c r="G37" s="14">
        <f t="shared" si="1"/>
        <v>9834</v>
      </c>
      <c r="H37" s="3"/>
      <c r="I37" s="20"/>
      <c r="J37" s="21">
        <v>1</v>
      </c>
      <c r="L37" s="51">
        <v>47</v>
      </c>
    </row>
    <row r="38" spans="1:12">
      <c r="A38" t="s">
        <v>35</v>
      </c>
      <c r="B38" s="18">
        <v>940</v>
      </c>
      <c r="C38" s="19">
        <v>253314</v>
      </c>
      <c r="D38" s="18">
        <v>776</v>
      </c>
      <c r="E38" s="19">
        <v>15520</v>
      </c>
      <c r="F38" s="14">
        <f t="shared" si="0"/>
        <v>1716</v>
      </c>
      <c r="G38" s="14">
        <f t="shared" si="1"/>
        <v>268834</v>
      </c>
      <c r="H38" s="3"/>
      <c r="I38" s="20"/>
      <c r="J38" s="21"/>
      <c r="L38" s="51">
        <v>9</v>
      </c>
    </row>
    <row r="39" spans="1:12">
      <c r="A39" t="s">
        <v>36</v>
      </c>
      <c r="B39" s="18"/>
      <c r="C39" s="19"/>
      <c r="D39" s="18"/>
      <c r="E39" s="19"/>
      <c r="F39" s="14">
        <f t="shared" si="0"/>
        <v>0</v>
      </c>
      <c r="G39" s="14">
        <f t="shared" si="1"/>
        <v>0</v>
      </c>
      <c r="H39" s="3"/>
      <c r="I39" s="20">
        <v>3</v>
      </c>
      <c r="J39" s="21"/>
      <c r="L39" s="51">
        <v>40</v>
      </c>
    </row>
    <row r="40" spans="1:12">
      <c r="A40" t="s">
        <v>37</v>
      </c>
      <c r="B40" s="18">
        <v>60</v>
      </c>
      <c r="C40" s="19">
        <v>18974</v>
      </c>
      <c r="D40" s="18">
        <v>20</v>
      </c>
      <c r="E40" s="19">
        <v>400</v>
      </c>
      <c r="F40" s="14">
        <f t="shared" si="0"/>
        <v>80</v>
      </c>
      <c r="G40" s="14">
        <f t="shared" si="1"/>
        <v>19374</v>
      </c>
      <c r="H40" s="3"/>
      <c r="I40" s="20"/>
      <c r="J40" s="21">
        <v>1</v>
      </c>
      <c r="L40" s="51">
        <v>24</v>
      </c>
    </row>
    <row r="41" spans="1:12">
      <c r="A41" s="40" t="s">
        <v>38</v>
      </c>
      <c r="B41" s="41"/>
      <c r="C41" s="42"/>
      <c r="D41" s="41"/>
      <c r="E41" s="42"/>
      <c r="F41" s="43">
        <f t="shared" si="0"/>
        <v>0</v>
      </c>
      <c r="G41" s="43">
        <f t="shared" si="1"/>
        <v>0</v>
      </c>
      <c r="H41" s="3"/>
      <c r="I41" s="20"/>
      <c r="J41" s="21">
        <v>1</v>
      </c>
      <c r="L41" s="51">
        <v>126</v>
      </c>
    </row>
    <row r="42" spans="1:12">
      <c r="A42" s="40" t="s">
        <v>39</v>
      </c>
      <c r="B42" s="41"/>
      <c r="C42" s="42"/>
      <c r="D42" s="41"/>
      <c r="E42" s="42"/>
      <c r="F42" s="43">
        <f t="shared" si="0"/>
        <v>0</v>
      </c>
      <c r="G42" s="43">
        <f t="shared" si="1"/>
        <v>0</v>
      </c>
      <c r="H42" s="3"/>
      <c r="I42" s="20"/>
      <c r="J42" s="21">
        <v>1</v>
      </c>
      <c r="L42" s="51">
        <v>1</v>
      </c>
    </row>
    <row r="43" spans="1:12">
      <c r="A43" s="40" t="s">
        <v>40</v>
      </c>
      <c r="B43" s="41"/>
      <c r="C43" s="42"/>
      <c r="D43" s="41"/>
      <c r="E43" s="42"/>
      <c r="F43" s="43">
        <f t="shared" si="0"/>
        <v>0</v>
      </c>
      <c r="G43" s="43">
        <f t="shared" si="1"/>
        <v>0</v>
      </c>
      <c r="H43" s="3"/>
      <c r="I43" s="20"/>
      <c r="J43" s="21"/>
      <c r="L43" s="51"/>
    </row>
    <row r="44" spans="1:12" ht="13.5" thickBot="1">
      <c r="A44" s="40" t="s">
        <v>41</v>
      </c>
      <c r="B44" s="41"/>
      <c r="C44" s="53"/>
      <c r="D44" s="54"/>
      <c r="E44" s="53"/>
      <c r="F44" s="55">
        <f t="shared" si="0"/>
        <v>0</v>
      </c>
      <c r="G44" s="55">
        <f t="shared" si="1"/>
        <v>0</v>
      </c>
      <c r="H44" s="3"/>
      <c r="I44" s="20"/>
      <c r="J44" s="21"/>
      <c r="L44" s="51"/>
    </row>
    <row r="45" spans="1:12" s="2" customFormat="1" ht="13.5" thickBot="1">
      <c r="A45" s="2" t="s">
        <v>42</v>
      </c>
      <c r="B45" s="62">
        <f t="shared" ref="B45:E45" si="2">SUM(B3:B44)</f>
        <v>3488</v>
      </c>
      <c r="C45" s="59">
        <f t="shared" si="2"/>
        <v>1284977</v>
      </c>
      <c r="D45" s="59">
        <f t="shared" si="2"/>
        <v>4645</v>
      </c>
      <c r="E45" s="59">
        <f t="shared" si="2"/>
        <v>92900</v>
      </c>
      <c r="F45" s="59">
        <f>SUM(F3:F44)</f>
        <v>8133</v>
      </c>
      <c r="G45" s="60">
        <f>SUM(G3:G44)</f>
        <v>1377877</v>
      </c>
      <c r="H45" s="1"/>
      <c r="I45" s="56">
        <f>SUM(I3:I44)</f>
        <v>29</v>
      </c>
      <c r="J45" s="37">
        <f>SUM(J3:J44)</f>
        <v>21</v>
      </c>
      <c r="L45" s="37">
        <f>SUM(L3:L44)</f>
        <v>488</v>
      </c>
    </row>
    <row r="47" spans="1:12">
      <c r="C47" s="83" t="s">
        <v>60</v>
      </c>
      <c r="D47" s="74"/>
    </row>
  </sheetData>
  <sheetProtection sheet="1" objects="1" scenarios="1"/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alignWithMargins="0">
    <oddHeader xml:space="preserve">&amp;C&amp;12Library Database Usage Report
2012-2013
&amp;A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pageSetUpPr fitToPage="1"/>
  </sheetPr>
  <dimension ref="A1:L47"/>
  <sheetViews>
    <sheetView zoomScaleNormal="100" workbookViewId="0">
      <pane xSplit="1" ySplit="2" topLeftCell="B3" activePane="bottomRight" state="frozen"/>
      <selection activeCell="B1" sqref="B1:E44"/>
      <selection pane="topRight" activeCell="B1" sqref="B1:E44"/>
      <selection pane="bottomLeft" activeCell="B1" sqref="B1:E44"/>
      <selection pane="bottomRight" activeCell="B1" sqref="B1:E44"/>
    </sheetView>
  </sheetViews>
  <sheetFormatPr defaultRowHeight="12.75"/>
  <cols>
    <col min="1" max="1" width="21.42578125" bestFit="1" customWidth="1"/>
    <col min="2" max="7" width="20.7109375" customWidth="1"/>
    <col min="8" max="8" width="3.140625" customWidth="1"/>
    <col min="9" max="10" width="20.7109375" customWidth="1"/>
    <col min="11" max="11" width="3.28515625" customWidth="1"/>
    <col min="12" max="12" width="20.7109375" style="3" bestFit="1" customWidth="1"/>
  </cols>
  <sheetData>
    <row r="1" spans="1:12" s="1" customFormat="1">
      <c r="A1" s="10"/>
      <c r="B1" s="79" t="s">
        <v>43</v>
      </c>
      <c r="C1" s="80"/>
      <c r="D1" s="79" t="s">
        <v>44</v>
      </c>
      <c r="E1" s="80"/>
      <c r="F1" s="81" t="s">
        <v>45</v>
      </c>
      <c r="G1" s="82"/>
      <c r="I1" s="84" t="s">
        <v>51</v>
      </c>
      <c r="J1" s="85"/>
      <c r="L1" s="75" t="s">
        <v>61</v>
      </c>
    </row>
    <row r="2" spans="1:12">
      <c r="A2" t="s">
        <v>0</v>
      </c>
      <c r="B2" s="71" t="s">
        <v>47</v>
      </c>
      <c r="C2" s="13" t="s">
        <v>54</v>
      </c>
      <c r="D2" s="12" t="s">
        <v>47</v>
      </c>
      <c r="E2" s="13" t="s">
        <v>54</v>
      </c>
      <c r="F2" s="14" t="s">
        <v>46</v>
      </c>
      <c r="G2" s="15" t="s">
        <v>54</v>
      </c>
      <c r="H2" s="3"/>
      <c r="I2" s="16" t="s">
        <v>52</v>
      </c>
      <c r="J2" s="17" t="s">
        <v>53</v>
      </c>
      <c r="L2" s="76"/>
    </row>
    <row r="3" spans="1:12">
      <c r="A3" t="s">
        <v>1</v>
      </c>
      <c r="B3" s="12"/>
      <c r="C3" s="61"/>
      <c r="D3" s="12"/>
      <c r="E3" s="61"/>
      <c r="F3" s="14">
        <f>SUM(B3,D3)</f>
        <v>0</v>
      </c>
      <c r="G3" s="14">
        <f>SUM(C3,E3)</f>
        <v>0</v>
      </c>
      <c r="H3" s="3"/>
      <c r="I3" s="20"/>
      <c r="J3" s="21"/>
      <c r="L3" s="51"/>
    </row>
    <row r="4" spans="1:12">
      <c r="A4" t="s">
        <v>2</v>
      </c>
      <c r="B4" s="12"/>
      <c r="C4" s="61"/>
      <c r="D4" s="12"/>
      <c r="E4" s="61"/>
      <c r="F4" s="14">
        <f t="shared" ref="F4:F44" si="0">SUM(B4,D4)</f>
        <v>0</v>
      </c>
      <c r="G4" s="14">
        <f t="shared" ref="G4:G44" si="1">SUM(C4,E4)</f>
        <v>0</v>
      </c>
      <c r="H4" s="3"/>
      <c r="I4" s="20"/>
      <c r="J4" s="21"/>
      <c r="L4" s="51"/>
    </row>
    <row r="5" spans="1:12">
      <c r="A5" s="7" t="s">
        <v>48</v>
      </c>
      <c r="B5" s="12"/>
      <c r="C5" s="61"/>
      <c r="D5" s="12"/>
      <c r="E5" s="61"/>
      <c r="F5" s="14">
        <f t="shared" si="0"/>
        <v>0</v>
      </c>
      <c r="G5" s="14">
        <f t="shared" si="1"/>
        <v>0</v>
      </c>
      <c r="H5" s="3"/>
      <c r="I5" s="20"/>
      <c r="J5" s="21"/>
      <c r="L5" s="51"/>
    </row>
    <row r="6" spans="1:12">
      <c r="A6" t="s">
        <v>4</v>
      </c>
      <c r="B6" s="12"/>
      <c r="C6" s="61"/>
      <c r="D6" s="12"/>
      <c r="E6" s="61"/>
      <c r="F6" s="14">
        <f t="shared" si="0"/>
        <v>0</v>
      </c>
      <c r="G6" s="14">
        <f t="shared" si="1"/>
        <v>0</v>
      </c>
      <c r="H6" s="3"/>
      <c r="I6" s="20"/>
      <c r="J6" s="21"/>
      <c r="L6" s="51"/>
    </row>
    <row r="7" spans="1:12">
      <c r="A7" t="s">
        <v>5</v>
      </c>
      <c r="B7" s="12"/>
      <c r="C7" s="61"/>
      <c r="D7" s="12"/>
      <c r="E7" s="61"/>
      <c r="F7" s="14">
        <f t="shared" si="0"/>
        <v>0</v>
      </c>
      <c r="G7" s="14">
        <f t="shared" si="1"/>
        <v>0</v>
      </c>
      <c r="H7" s="3"/>
      <c r="I7" s="20"/>
      <c r="J7" s="21"/>
      <c r="L7" s="51"/>
    </row>
    <row r="8" spans="1:12">
      <c r="A8" t="s">
        <v>6</v>
      </c>
      <c r="B8" s="12"/>
      <c r="C8" s="61"/>
      <c r="D8" s="12"/>
      <c r="E8" s="61"/>
      <c r="F8" s="14">
        <f t="shared" si="0"/>
        <v>0</v>
      </c>
      <c r="G8" s="14">
        <f t="shared" si="1"/>
        <v>0</v>
      </c>
      <c r="H8" s="3"/>
      <c r="I8" s="20"/>
      <c r="J8" s="21"/>
      <c r="L8" s="51"/>
    </row>
    <row r="9" spans="1:12">
      <c r="A9" t="s">
        <v>7</v>
      </c>
      <c r="B9" s="12"/>
      <c r="C9" s="61"/>
      <c r="D9" s="12"/>
      <c r="E9" s="61"/>
      <c r="F9" s="14">
        <f t="shared" si="0"/>
        <v>0</v>
      </c>
      <c r="G9" s="14">
        <f t="shared" si="1"/>
        <v>0</v>
      </c>
      <c r="H9" s="3"/>
      <c r="I9" s="20"/>
      <c r="J9" s="21"/>
      <c r="L9" s="51"/>
    </row>
    <row r="10" spans="1:12">
      <c r="A10" t="s">
        <v>8</v>
      </c>
      <c r="B10" s="12"/>
      <c r="C10" s="61"/>
      <c r="D10" s="12"/>
      <c r="E10" s="61"/>
      <c r="F10" s="14">
        <f t="shared" si="0"/>
        <v>0</v>
      </c>
      <c r="G10" s="14">
        <f t="shared" si="1"/>
        <v>0</v>
      </c>
      <c r="H10" s="22"/>
      <c r="I10" s="35"/>
      <c r="J10" s="36"/>
      <c r="L10" s="51"/>
    </row>
    <row r="11" spans="1:12">
      <c r="A11" t="s">
        <v>9</v>
      </c>
      <c r="B11" s="12"/>
      <c r="C11" s="61"/>
      <c r="D11" s="12"/>
      <c r="E11" s="61"/>
      <c r="F11" s="14">
        <f t="shared" si="0"/>
        <v>0</v>
      </c>
      <c r="G11" s="14">
        <f t="shared" si="1"/>
        <v>0</v>
      </c>
      <c r="H11" s="3"/>
      <c r="I11" s="20"/>
      <c r="J11" s="21"/>
      <c r="L11" s="51"/>
    </row>
    <row r="12" spans="1:12">
      <c r="A12" t="s">
        <v>10</v>
      </c>
      <c r="B12" s="12"/>
      <c r="C12" s="61"/>
      <c r="D12" s="12"/>
      <c r="E12" s="61"/>
      <c r="F12" s="14">
        <f t="shared" si="0"/>
        <v>0</v>
      </c>
      <c r="G12" s="14">
        <f t="shared" si="1"/>
        <v>0</v>
      </c>
      <c r="H12" s="3"/>
      <c r="I12" s="20"/>
      <c r="J12" s="21"/>
      <c r="L12" s="51"/>
    </row>
    <row r="13" spans="1:12">
      <c r="A13" t="s">
        <v>50</v>
      </c>
      <c r="B13" s="12"/>
      <c r="C13" s="61"/>
      <c r="D13" s="12"/>
      <c r="E13" s="61"/>
      <c r="F13" s="14">
        <f t="shared" si="0"/>
        <v>0</v>
      </c>
      <c r="G13" s="14">
        <f t="shared" si="1"/>
        <v>0</v>
      </c>
      <c r="H13" s="3"/>
      <c r="I13" s="20"/>
      <c r="J13" s="21"/>
      <c r="L13" s="51"/>
    </row>
    <row r="14" spans="1:12">
      <c r="A14" t="s">
        <v>11</v>
      </c>
      <c r="B14" s="18"/>
      <c r="C14" s="19"/>
      <c r="D14" s="18"/>
      <c r="E14" s="19"/>
      <c r="F14" s="14">
        <f t="shared" si="0"/>
        <v>0</v>
      </c>
      <c r="G14" s="14">
        <f t="shared" si="1"/>
        <v>0</v>
      </c>
      <c r="H14" s="3"/>
      <c r="I14" s="20"/>
      <c r="J14" s="21"/>
      <c r="L14" s="51"/>
    </row>
    <row r="15" spans="1:12">
      <c r="A15" t="s">
        <v>12</v>
      </c>
      <c r="B15" s="18"/>
      <c r="C15" s="19"/>
      <c r="D15" s="18"/>
      <c r="E15" s="19"/>
      <c r="F15" s="14">
        <f t="shared" si="0"/>
        <v>0</v>
      </c>
      <c r="G15" s="14">
        <f t="shared" si="1"/>
        <v>0</v>
      </c>
      <c r="H15" s="3"/>
      <c r="I15" s="20"/>
      <c r="J15" s="21"/>
      <c r="L15" s="51"/>
    </row>
    <row r="16" spans="1:12">
      <c r="A16" t="s">
        <v>13</v>
      </c>
      <c r="B16" s="18"/>
      <c r="C16" s="19"/>
      <c r="D16" s="18"/>
      <c r="E16" s="19"/>
      <c r="F16" s="14">
        <f t="shared" si="0"/>
        <v>0</v>
      </c>
      <c r="G16" s="14">
        <f t="shared" si="1"/>
        <v>0</v>
      </c>
      <c r="H16" s="3"/>
      <c r="I16" s="20"/>
      <c r="J16" s="21"/>
      <c r="L16" s="51"/>
    </row>
    <row r="17" spans="1:12">
      <c r="A17" t="s">
        <v>14</v>
      </c>
      <c r="B17" s="18"/>
      <c r="C17" s="19"/>
      <c r="D17" s="18"/>
      <c r="E17" s="19"/>
      <c r="F17" s="14">
        <f t="shared" si="0"/>
        <v>0</v>
      </c>
      <c r="G17" s="14">
        <f t="shared" si="1"/>
        <v>0</v>
      </c>
      <c r="H17" s="3"/>
      <c r="I17" s="20"/>
      <c r="J17" s="21"/>
      <c r="L17" s="51"/>
    </row>
    <row r="18" spans="1:12">
      <c r="A18" t="s">
        <v>15</v>
      </c>
      <c r="B18" s="18"/>
      <c r="C18" s="19"/>
      <c r="D18" s="18"/>
      <c r="E18" s="19"/>
      <c r="F18" s="14">
        <f t="shared" si="0"/>
        <v>0</v>
      </c>
      <c r="G18" s="14">
        <f t="shared" si="1"/>
        <v>0</v>
      </c>
      <c r="H18" s="3"/>
      <c r="I18" s="20"/>
      <c r="J18" s="21"/>
      <c r="L18" s="51"/>
    </row>
    <row r="19" spans="1:12">
      <c r="A19" t="s">
        <v>16</v>
      </c>
      <c r="B19" s="18"/>
      <c r="C19" s="19"/>
      <c r="D19" s="18"/>
      <c r="E19" s="19"/>
      <c r="F19" s="14">
        <f t="shared" si="0"/>
        <v>0</v>
      </c>
      <c r="G19" s="14">
        <f t="shared" si="1"/>
        <v>0</v>
      </c>
      <c r="H19" s="3"/>
      <c r="I19" s="20"/>
      <c r="J19" s="21"/>
      <c r="L19" s="51"/>
    </row>
    <row r="20" spans="1:12">
      <c r="A20" t="s">
        <v>17</v>
      </c>
      <c r="B20" s="18"/>
      <c r="C20" s="19"/>
      <c r="D20" s="18"/>
      <c r="E20" s="19"/>
      <c r="F20" s="14">
        <f t="shared" si="0"/>
        <v>0</v>
      </c>
      <c r="G20" s="14">
        <f t="shared" si="1"/>
        <v>0</v>
      </c>
      <c r="H20" s="3"/>
      <c r="I20" s="20"/>
      <c r="J20" s="21"/>
      <c r="L20" s="51"/>
    </row>
    <row r="21" spans="1:12">
      <c r="A21" t="s">
        <v>18</v>
      </c>
      <c r="B21" s="18"/>
      <c r="C21" s="19"/>
      <c r="D21" s="18"/>
      <c r="E21" s="19"/>
      <c r="F21" s="14">
        <f t="shared" si="0"/>
        <v>0</v>
      </c>
      <c r="G21" s="14">
        <f t="shared" si="1"/>
        <v>0</v>
      </c>
      <c r="H21" s="3"/>
      <c r="I21" s="20"/>
      <c r="J21" s="21"/>
      <c r="L21" s="51"/>
    </row>
    <row r="22" spans="1:12">
      <c r="A22" t="s">
        <v>19</v>
      </c>
      <c r="B22" s="18"/>
      <c r="C22" s="19"/>
      <c r="D22" s="18"/>
      <c r="E22" s="19"/>
      <c r="F22" s="14">
        <f t="shared" si="0"/>
        <v>0</v>
      </c>
      <c r="G22" s="14">
        <f t="shared" si="1"/>
        <v>0</v>
      </c>
      <c r="H22" s="3"/>
      <c r="I22" s="20"/>
      <c r="J22" s="21"/>
      <c r="L22" s="51"/>
    </row>
    <row r="23" spans="1:12">
      <c r="A23" t="s">
        <v>20</v>
      </c>
      <c r="B23" s="18"/>
      <c r="C23" s="19"/>
      <c r="D23" s="18"/>
      <c r="E23" s="19"/>
      <c r="F23" s="14">
        <f t="shared" si="0"/>
        <v>0</v>
      </c>
      <c r="G23" s="14">
        <f t="shared" si="1"/>
        <v>0</v>
      </c>
      <c r="H23" s="3"/>
      <c r="I23" s="20"/>
      <c r="J23" s="21"/>
      <c r="L23" s="51"/>
    </row>
    <row r="24" spans="1:12">
      <c r="A24" t="s">
        <v>21</v>
      </c>
      <c r="B24" s="18"/>
      <c r="C24" s="19"/>
      <c r="D24" s="18"/>
      <c r="E24" s="19"/>
      <c r="F24" s="14">
        <f t="shared" si="0"/>
        <v>0</v>
      </c>
      <c r="G24" s="14">
        <f t="shared" si="1"/>
        <v>0</v>
      </c>
      <c r="H24" s="3"/>
      <c r="I24" s="20"/>
      <c r="J24" s="21"/>
      <c r="L24" s="51"/>
    </row>
    <row r="25" spans="1:12">
      <c r="A25" t="s">
        <v>22</v>
      </c>
      <c r="B25" s="18"/>
      <c r="C25" s="19"/>
      <c r="D25" s="18"/>
      <c r="E25" s="19"/>
      <c r="F25" s="14">
        <f t="shared" si="0"/>
        <v>0</v>
      </c>
      <c r="G25" s="14">
        <f t="shared" si="1"/>
        <v>0</v>
      </c>
      <c r="H25" s="3"/>
      <c r="I25" s="20"/>
      <c r="J25" s="21"/>
      <c r="L25" s="51"/>
    </row>
    <row r="26" spans="1:12">
      <c r="A26" t="s">
        <v>23</v>
      </c>
      <c r="B26" s="18"/>
      <c r="C26" s="19"/>
      <c r="D26" s="18"/>
      <c r="E26" s="19"/>
      <c r="F26" s="14">
        <f t="shared" si="0"/>
        <v>0</v>
      </c>
      <c r="G26" s="14">
        <f t="shared" si="1"/>
        <v>0</v>
      </c>
      <c r="H26" s="3"/>
      <c r="I26" s="20"/>
      <c r="J26" s="21"/>
      <c r="L26" s="51"/>
    </row>
    <row r="27" spans="1:12">
      <c r="A27" t="s">
        <v>24</v>
      </c>
      <c r="B27" s="18"/>
      <c r="C27" s="19"/>
      <c r="D27" s="18"/>
      <c r="E27" s="19"/>
      <c r="F27" s="14">
        <f t="shared" si="0"/>
        <v>0</v>
      </c>
      <c r="G27" s="14">
        <f t="shared" si="1"/>
        <v>0</v>
      </c>
      <c r="H27" s="3"/>
      <c r="I27" s="20"/>
      <c r="J27" s="21"/>
      <c r="L27" s="51"/>
    </row>
    <row r="28" spans="1:12">
      <c r="A28" t="s">
        <v>25</v>
      </c>
      <c r="B28" s="18"/>
      <c r="C28" s="19"/>
      <c r="D28" s="18"/>
      <c r="E28" s="19"/>
      <c r="F28" s="14">
        <f t="shared" si="0"/>
        <v>0</v>
      </c>
      <c r="G28" s="14">
        <f t="shared" si="1"/>
        <v>0</v>
      </c>
      <c r="H28" s="3"/>
      <c r="I28" s="20"/>
      <c r="J28" s="21"/>
      <c r="L28" s="51"/>
    </row>
    <row r="29" spans="1:12">
      <c r="A29" t="s">
        <v>26</v>
      </c>
      <c r="B29" s="18"/>
      <c r="C29" s="19"/>
      <c r="D29" s="18"/>
      <c r="E29" s="19"/>
      <c r="F29" s="14">
        <f t="shared" si="0"/>
        <v>0</v>
      </c>
      <c r="G29" s="14">
        <f t="shared" si="1"/>
        <v>0</v>
      </c>
      <c r="H29" s="3"/>
      <c r="I29" s="20"/>
      <c r="J29" s="21"/>
      <c r="L29" s="51"/>
    </row>
    <row r="30" spans="1:12">
      <c r="A30" t="s">
        <v>27</v>
      </c>
      <c r="B30" s="18"/>
      <c r="C30" s="19"/>
      <c r="D30" s="18"/>
      <c r="E30" s="19"/>
      <c r="F30" s="14">
        <f t="shared" si="0"/>
        <v>0</v>
      </c>
      <c r="G30" s="14">
        <f t="shared" si="1"/>
        <v>0</v>
      </c>
      <c r="H30" s="3"/>
      <c r="I30" s="20"/>
      <c r="J30" s="21"/>
      <c r="L30" s="51"/>
    </row>
    <row r="31" spans="1:12">
      <c r="A31" t="s">
        <v>28</v>
      </c>
      <c r="B31" s="18"/>
      <c r="C31" s="19"/>
      <c r="D31" s="18"/>
      <c r="E31" s="19"/>
      <c r="F31" s="14">
        <f t="shared" si="0"/>
        <v>0</v>
      </c>
      <c r="G31" s="14">
        <f t="shared" si="1"/>
        <v>0</v>
      </c>
      <c r="H31" s="3"/>
      <c r="I31" s="20"/>
      <c r="J31" s="21"/>
      <c r="L31" s="51"/>
    </row>
    <row r="32" spans="1:12">
      <c r="A32" s="40" t="s">
        <v>29</v>
      </c>
      <c r="B32" s="41"/>
      <c r="C32" s="42"/>
      <c r="D32" s="41"/>
      <c r="E32" s="42"/>
      <c r="F32" s="43">
        <f t="shared" si="0"/>
        <v>0</v>
      </c>
      <c r="G32" s="43">
        <f t="shared" si="1"/>
        <v>0</v>
      </c>
      <c r="H32" s="3"/>
      <c r="I32" s="20"/>
      <c r="J32" s="21"/>
      <c r="L32" s="51"/>
    </row>
    <row r="33" spans="1:12">
      <c r="A33" t="s">
        <v>30</v>
      </c>
      <c r="B33" s="18"/>
      <c r="C33" s="19"/>
      <c r="D33" s="18"/>
      <c r="E33" s="19"/>
      <c r="F33" s="14">
        <f t="shared" si="0"/>
        <v>0</v>
      </c>
      <c r="G33" s="14">
        <f t="shared" si="1"/>
        <v>0</v>
      </c>
      <c r="H33" s="3"/>
      <c r="I33" s="20"/>
      <c r="J33" s="21"/>
      <c r="L33" s="51"/>
    </row>
    <row r="34" spans="1:12">
      <c r="A34" t="s">
        <v>31</v>
      </c>
      <c r="B34" s="18"/>
      <c r="C34" s="19"/>
      <c r="D34" s="18"/>
      <c r="E34" s="19"/>
      <c r="F34" s="14">
        <f t="shared" si="0"/>
        <v>0</v>
      </c>
      <c r="G34" s="14">
        <f t="shared" si="1"/>
        <v>0</v>
      </c>
      <c r="H34" s="3"/>
      <c r="I34" s="20"/>
      <c r="J34" s="21"/>
      <c r="L34" s="51"/>
    </row>
    <row r="35" spans="1:12">
      <c r="A35" t="s">
        <v>32</v>
      </c>
      <c r="B35" s="18"/>
      <c r="C35" s="19"/>
      <c r="D35" s="18"/>
      <c r="E35" s="19"/>
      <c r="F35" s="14">
        <f t="shared" si="0"/>
        <v>0</v>
      </c>
      <c r="G35" s="14">
        <f t="shared" si="1"/>
        <v>0</v>
      </c>
      <c r="H35" s="3"/>
      <c r="I35" s="20"/>
      <c r="J35" s="21"/>
      <c r="L35" s="51"/>
    </row>
    <row r="36" spans="1:12">
      <c r="A36" t="s">
        <v>33</v>
      </c>
      <c r="B36" s="18"/>
      <c r="C36" s="19"/>
      <c r="D36" s="18"/>
      <c r="E36" s="19"/>
      <c r="F36" s="14">
        <f t="shared" si="0"/>
        <v>0</v>
      </c>
      <c r="G36" s="14">
        <f t="shared" si="1"/>
        <v>0</v>
      </c>
      <c r="H36" s="3"/>
      <c r="I36" s="20"/>
      <c r="J36" s="21"/>
      <c r="L36" s="51"/>
    </row>
    <row r="37" spans="1:12">
      <c r="A37" t="s">
        <v>34</v>
      </c>
      <c r="B37" s="18"/>
      <c r="C37" s="19"/>
      <c r="D37" s="18"/>
      <c r="E37" s="19"/>
      <c r="F37" s="14">
        <f t="shared" si="0"/>
        <v>0</v>
      </c>
      <c r="G37" s="14">
        <f t="shared" si="1"/>
        <v>0</v>
      </c>
      <c r="H37" s="3"/>
      <c r="I37" s="20"/>
      <c r="J37" s="21"/>
      <c r="L37" s="51"/>
    </row>
    <row r="38" spans="1:12">
      <c r="A38" t="s">
        <v>35</v>
      </c>
      <c r="B38" s="18"/>
      <c r="C38" s="19"/>
      <c r="D38" s="18"/>
      <c r="E38" s="19"/>
      <c r="F38" s="14">
        <f t="shared" si="0"/>
        <v>0</v>
      </c>
      <c r="G38" s="14">
        <f t="shared" si="1"/>
        <v>0</v>
      </c>
      <c r="H38" s="3"/>
      <c r="I38" s="20"/>
      <c r="J38" s="21"/>
      <c r="L38" s="51"/>
    </row>
    <row r="39" spans="1:12">
      <c r="A39" t="s">
        <v>36</v>
      </c>
      <c r="B39" s="18"/>
      <c r="C39" s="19"/>
      <c r="D39" s="18"/>
      <c r="E39" s="19"/>
      <c r="F39" s="14">
        <f t="shared" si="0"/>
        <v>0</v>
      </c>
      <c r="G39" s="14">
        <f t="shared" si="1"/>
        <v>0</v>
      </c>
      <c r="H39" s="3"/>
      <c r="I39" s="20"/>
      <c r="J39" s="21"/>
      <c r="L39" s="51"/>
    </row>
    <row r="40" spans="1:12">
      <c r="A40" t="s">
        <v>37</v>
      </c>
      <c r="B40" s="18"/>
      <c r="C40" s="19"/>
      <c r="D40" s="18"/>
      <c r="E40" s="19"/>
      <c r="F40" s="14">
        <f t="shared" si="0"/>
        <v>0</v>
      </c>
      <c r="G40" s="14">
        <f t="shared" si="1"/>
        <v>0</v>
      </c>
      <c r="H40" s="3"/>
      <c r="I40" s="20"/>
      <c r="J40" s="21"/>
      <c r="L40" s="51"/>
    </row>
    <row r="41" spans="1:12">
      <c r="A41" s="40" t="s">
        <v>38</v>
      </c>
      <c r="B41" s="41"/>
      <c r="C41" s="42"/>
      <c r="D41" s="41"/>
      <c r="E41" s="42"/>
      <c r="F41" s="43">
        <f t="shared" si="0"/>
        <v>0</v>
      </c>
      <c r="G41" s="43">
        <f t="shared" si="1"/>
        <v>0</v>
      </c>
      <c r="H41" s="3"/>
      <c r="I41" s="20"/>
      <c r="J41" s="21"/>
      <c r="L41" s="51"/>
    </row>
    <row r="42" spans="1:12">
      <c r="A42" s="40" t="s">
        <v>39</v>
      </c>
      <c r="B42" s="41"/>
      <c r="C42" s="42"/>
      <c r="D42" s="41"/>
      <c r="E42" s="42"/>
      <c r="F42" s="43">
        <f t="shared" si="0"/>
        <v>0</v>
      </c>
      <c r="G42" s="43">
        <f t="shared" si="1"/>
        <v>0</v>
      </c>
      <c r="H42" s="3"/>
      <c r="I42" s="20"/>
      <c r="J42" s="21"/>
      <c r="L42" s="51"/>
    </row>
    <row r="43" spans="1:12">
      <c r="A43" s="40" t="s">
        <v>40</v>
      </c>
      <c r="B43" s="41"/>
      <c r="C43" s="42"/>
      <c r="D43" s="41"/>
      <c r="E43" s="42"/>
      <c r="F43" s="43">
        <f t="shared" si="0"/>
        <v>0</v>
      </c>
      <c r="G43" s="43">
        <f t="shared" si="1"/>
        <v>0</v>
      </c>
      <c r="H43" s="3"/>
      <c r="I43" s="20"/>
      <c r="J43" s="21"/>
      <c r="L43" s="51"/>
    </row>
    <row r="44" spans="1:12" ht="13.5" thickBot="1">
      <c r="A44" s="40" t="s">
        <v>41</v>
      </c>
      <c r="B44" s="41"/>
      <c r="C44" s="53"/>
      <c r="D44" s="54"/>
      <c r="E44" s="53"/>
      <c r="F44" s="55">
        <f t="shared" si="0"/>
        <v>0</v>
      </c>
      <c r="G44" s="55">
        <f t="shared" si="1"/>
        <v>0</v>
      </c>
      <c r="H44" s="3"/>
      <c r="I44" s="20"/>
      <c r="J44" s="21"/>
      <c r="L44" s="51"/>
    </row>
    <row r="45" spans="1:12" s="2" customFormat="1" ht="13.5" thickBot="1">
      <c r="A45" s="2" t="s">
        <v>42</v>
      </c>
      <c r="B45" s="58">
        <f t="shared" ref="B45:E45" si="2">SUM(B3:B44)</f>
        <v>0</v>
      </c>
      <c r="C45" s="59">
        <f t="shared" si="2"/>
        <v>0</v>
      </c>
      <c r="D45" s="59">
        <f t="shared" si="2"/>
        <v>0</v>
      </c>
      <c r="E45" s="59">
        <f t="shared" si="2"/>
        <v>0</v>
      </c>
      <c r="F45" s="59">
        <f>SUM(F3:F44)</f>
        <v>0</v>
      </c>
      <c r="G45" s="60">
        <f>SUM(G3:G44)</f>
        <v>0</v>
      </c>
      <c r="H45" s="1"/>
      <c r="I45" s="56">
        <f>SUM(I3:I44)</f>
        <v>0</v>
      </c>
      <c r="J45" s="37">
        <f>SUM(J3:J44)</f>
        <v>0</v>
      </c>
      <c r="L45" s="37">
        <f>SUM(L3:L44)</f>
        <v>0</v>
      </c>
    </row>
    <row r="47" spans="1:12">
      <c r="C47" s="83" t="s">
        <v>60</v>
      </c>
      <c r="D47" s="74"/>
    </row>
  </sheetData>
  <sheetProtection sheet="1" objects="1" scenarios="1"/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alignWithMargins="0">
    <oddHeader xml:space="preserve">&amp;C&amp;12Library Database Usage Report
2012-2013
&amp;A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fitToPage="1"/>
  </sheetPr>
  <dimension ref="A1:L47"/>
  <sheetViews>
    <sheetView workbookViewId="0">
      <pane xSplit="1" ySplit="2" topLeftCell="B3" activePane="bottomRight" state="frozen"/>
      <selection activeCell="B1" sqref="B1:E44"/>
      <selection pane="topRight" activeCell="B1" sqref="B1:E44"/>
      <selection pane="bottomLeft" activeCell="B1" sqref="B1:E44"/>
      <selection pane="bottomRight" activeCell="B1" sqref="B1:E44"/>
    </sheetView>
  </sheetViews>
  <sheetFormatPr defaultRowHeight="12.75"/>
  <cols>
    <col min="1" max="1" width="21.42578125" bestFit="1" customWidth="1"/>
    <col min="2" max="7" width="20.7109375" customWidth="1"/>
    <col min="8" max="8" width="3.140625" customWidth="1"/>
    <col min="9" max="10" width="20.7109375" customWidth="1"/>
    <col min="11" max="11" width="3.28515625" customWidth="1"/>
    <col min="12" max="12" width="20.7109375" style="3" bestFit="1" customWidth="1"/>
  </cols>
  <sheetData>
    <row r="1" spans="1:12" s="1" customFormat="1">
      <c r="A1" s="10"/>
      <c r="B1" s="79" t="s">
        <v>43</v>
      </c>
      <c r="C1" s="80"/>
      <c r="D1" s="79" t="s">
        <v>44</v>
      </c>
      <c r="E1" s="80"/>
      <c r="F1" s="81" t="s">
        <v>45</v>
      </c>
      <c r="G1" s="82"/>
      <c r="I1" s="84" t="s">
        <v>51</v>
      </c>
      <c r="J1" s="85"/>
      <c r="L1" s="75" t="s">
        <v>61</v>
      </c>
    </row>
    <row r="2" spans="1:12">
      <c r="A2" t="s">
        <v>0</v>
      </c>
      <c r="B2" s="71" t="s">
        <v>47</v>
      </c>
      <c r="C2" s="13" t="s">
        <v>54</v>
      </c>
      <c r="D2" s="12" t="s">
        <v>47</v>
      </c>
      <c r="E2" s="13" t="s">
        <v>54</v>
      </c>
      <c r="F2" s="14" t="s">
        <v>46</v>
      </c>
      <c r="G2" s="15" t="s">
        <v>54</v>
      </c>
      <c r="H2" s="3"/>
      <c r="I2" s="16" t="s">
        <v>52</v>
      </c>
      <c r="J2" s="17" t="s">
        <v>53</v>
      </c>
      <c r="L2" s="76"/>
    </row>
    <row r="3" spans="1:12">
      <c r="A3" t="s">
        <v>1</v>
      </c>
      <c r="B3" s="18"/>
      <c r="C3" s="18"/>
      <c r="D3" s="18"/>
      <c r="E3" s="18"/>
      <c r="F3" s="14">
        <f>SUM(B3,D3)</f>
        <v>0</v>
      </c>
      <c r="G3" s="14">
        <f>SUM(C3,E3)</f>
        <v>0</v>
      </c>
      <c r="H3" s="3"/>
      <c r="I3" s="20"/>
      <c r="J3" s="21"/>
      <c r="L3" s="51"/>
    </row>
    <row r="4" spans="1:12">
      <c r="A4" t="s">
        <v>2</v>
      </c>
      <c r="B4" s="18"/>
      <c r="C4" s="18"/>
      <c r="D4" s="18"/>
      <c r="E4" s="18"/>
      <c r="F4" s="14">
        <f t="shared" ref="F4:F44" si="0">SUM(B4,D4)</f>
        <v>0</v>
      </c>
      <c r="G4" s="14">
        <f t="shared" ref="G4:G44" si="1">SUM(C4,E4)</f>
        <v>0</v>
      </c>
      <c r="H4" s="3"/>
      <c r="I4" s="20"/>
      <c r="J4" s="21"/>
      <c r="L4" s="51"/>
    </row>
    <row r="5" spans="1:12">
      <c r="A5" s="7" t="s">
        <v>48</v>
      </c>
      <c r="B5" s="18"/>
      <c r="C5" s="18"/>
      <c r="D5" s="18"/>
      <c r="E5" s="18"/>
      <c r="F5" s="14">
        <f t="shared" si="0"/>
        <v>0</v>
      </c>
      <c r="G5" s="14">
        <f t="shared" si="1"/>
        <v>0</v>
      </c>
      <c r="H5" s="3"/>
      <c r="I5" s="20"/>
      <c r="J5" s="21"/>
      <c r="L5" s="51"/>
    </row>
    <row r="6" spans="1:12">
      <c r="A6" t="s">
        <v>4</v>
      </c>
      <c r="B6" s="18"/>
      <c r="C6" s="18"/>
      <c r="D6" s="18"/>
      <c r="E6" s="18"/>
      <c r="F6" s="14">
        <f t="shared" si="0"/>
        <v>0</v>
      </c>
      <c r="G6" s="14">
        <f t="shared" si="1"/>
        <v>0</v>
      </c>
      <c r="H6" s="3"/>
      <c r="I6" s="20"/>
      <c r="J6" s="21"/>
      <c r="L6" s="51"/>
    </row>
    <row r="7" spans="1:12">
      <c r="A7" t="s">
        <v>5</v>
      </c>
      <c r="B7" s="18"/>
      <c r="C7" s="18"/>
      <c r="D7" s="18"/>
      <c r="E7" s="18"/>
      <c r="F7" s="14">
        <f t="shared" si="0"/>
        <v>0</v>
      </c>
      <c r="G7" s="14">
        <f t="shared" si="1"/>
        <v>0</v>
      </c>
      <c r="H7" s="3"/>
      <c r="I7" s="20"/>
      <c r="J7" s="21"/>
      <c r="L7" s="51"/>
    </row>
    <row r="8" spans="1:12">
      <c r="A8" t="s">
        <v>6</v>
      </c>
      <c r="B8" s="18"/>
      <c r="C8" s="18"/>
      <c r="D8" s="18"/>
      <c r="E8" s="18"/>
      <c r="F8" s="14">
        <f t="shared" si="0"/>
        <v>0</v>
      </c>
      <c r="G8" s="14">
        <f t="shared" si="1"/>
        <v>0</v>
      </c>
      <c r="H8" s="3"/>
      <c r="I8" s="20"/>
      <c r="J8" s="21"/>
      <c r="L8" s="51"/>
    </row>
    <row r="9" spans="1:12">
      <c r="A9" t="s">
        <v>7</v>
      </c>
      <c r="B9" s="18"/>
      <c r="C9" s="18"/>
      <c r="D9" s="18"/>
      <c r="E9" s="18"/>
      <c r="F9" s="14">
        <f t="shared" si="0"/>
        <v>0</v>
      </c>
      <c r="G9" s="14">
        <f t="shared" si="1"/>
        <v>0</v>
      </c>
      <c r="H9" s="3"/>
      <c r="I9" s="20"/>
      <c r="J9" s="21"/>
      <c r="L9" s="51"/>
    </row>
    <row r="10" spans="1:12">
      <c r="A10" t="s">
        <v>8</v>
      </c>
      <c r="B10" s="18"/>
      <c r="C10" s="18"/>
      <c r="D10" s="18"/>
      <c r="E10" s="18"/>
      <c r="F10" s="14">
        <f t="shared" si="0"/>
        <v>0</v>
      </c>
      <c r="G10" s="14">
        <f t="shared" si="1"/>
        <v>0</v>
      </c>
      <c r="H10" s="22"/>
      <c r="I10" s="35"/>
      <c r="J10" s="36"/>
      <c r="L10" s="51"/>
    </row>
    <row r="11" spans="1:12">
      <c r="A11" t="s">
        <v>9</v>
      </c>
      <c r="B11" s="18"/>
      <c r="C11" s="18"/>
      <c r="D11" s="18"/>
      <c r="E11" s="18"/>
      <c r="F11" s="14">
        <f t="shared" si="0"/>
        <v>0</v>
      </c>
      <c r="G11" s="14">
        <f t="shared" si="1"/>
        <v>0</v>
      </c>
      <c r="H11" s="3"/>
      <c r="I11" s="20"/>
      <c r="J11" s="21"/>
      <c r="L11" s="51"/>
    </row>
    <row r="12" spans="1:12">
      <c r="A12" t="s">
        <v>10</v>
      </c>
      <c r="B12" s="18"/>
      <c r="C12" s="18"/>
      <c r="D12" s="18"/>
      <c r="E12" s="18"/>
      <c r="F12" s="14">
        <f t="shared" si="0"/>
        <v>0</v>
      </c>
      <c r="G12" s="14">
        <f t="shared" si="1"/>
        <v>0</v>
      </c>
      <c r="H12" s="3"/>
      <c r="I12" s="20"/>
      <c r="J12" s="21"/>
      <c r="L12" s="51"/>
    </row>
    <row r="13" spans="1:12">
      <c r="A13" t="s">
        <v>50</v>
      </c>
      <c r="B13" s="18"/>
      <c r="C13" s="18"/>
      <c r="D13" s="18"/>
      <c r="E13" s="18"/>
      <c r="F13" s="14">
        <f t="shared" si="0"/>
        <v>0</v>
      </c>
      <c r="G13" s="14">
        <f t="shared" si="1"/>
        <v>0</v>
      </c>
      <c r="H13" s="3"/>
      <c r="I13" s="20"/>
      <c r="J13" s="21"/>
      <c r="L13" s="51"/>
    </row>
    <row r="14" spans="1:12">
      <c r="A14" t="s">
        <v>11</v>
      </c>
      <c r="B14" s="18"/>
      <c r="C14" s="18"/>
      <c r="D14" s="18"/>
      <c r="E14" s="18"/>
      <c r="F14" s="14">
        <f t="shared" si="0"/>
        <v>0</v>
      </c>
      <c r="G14" s="14">
        <f t="shared" si="1"/>
        <v>0</v>
      </c>
      <c r="H14" s="3"/>
      <c r="I14" s="20"/>
      <c r="J14" s="21"/>
      <c r="L14" s="51"/>
    </row>
    <row r="15" spans="1:12">
      <c r="A15" t="s">
        <v>12</v>
      </c>
      <c r="B15" s="18"/>
      <c r="C15" s="18"/>
      <c r="D15" s="18"/>
      <c r="E15" s="18"/>
      <c r="F15" s="14">
        <f t="shared" si="0"/>
        <v>0</v>
      </c>
      <c r="G15" s="14">
        <f t="shared" si="1"/>
        <v>0</v>
      </c>
      <c r="H15" s="3"/>
      <c r="I15" s="20"/>
      <c r="J15" s="21"/>
      <c r="L15" s="51"/>
    </row>
    <row r="16" spans="1:12">
      <c r="A16" t="s">
        <v>13</v>
      </c>
      <c r="B16" s="18"/>
      <c r="C16" s="18"/>
      <c r="D16" s="18"/>
      <c r="E16" s="18"/>
      <c r="F16" s="14">
        <f t="shared" si="0"/>
        <v>0</v>
      </c>
      <c r="G16" s="14">
        <f t="shared" si="1"/>
        <v>0</v>
      </c>
      <c r="H16" s="3"/>
      <c r="I16" s="20"/>
      <c r="J16" s="21"/>
      <c r="L16" s="51"/>
    </row>
    <row r="17" spans="1:12">
      <c r="A17" t="s">
        <v>14</v>
      </c>
      <c r="B17" s="18"/>
      <c r="C17" s="18"/>
      <c r="D17" s="18"/>
      <c r="E17" s="18"/>
      <c r="F17" s="14">
        <f t="shared" si="0"/>
        <v>0</v>
      </c>
      <c r="G17" s="14">
        <f t="shared" si="1"/>
        <v>0</v>
      </c>
      <c r="H17" s="3"/>
      <c r="I17" s="20"/>
      <c r="J17" s="21"/>
      <c r="L17" s="51"/>
    </row>
    <row r="18" spans="1:12">
      <c r="A18" t="s">
        <v>15</v>
      </c>
      <c r="B18" s="18"/>
      <c r="C18" s="18"/>
      <c r="D18" s="18"/>
      <c r="E18" s="18"/>
      <c r="F18" s="14">
        <f t="shared" si="0"/>
        <v>0</v>
      </c>
      <c r="G18" s="14">
        <f t="shared" si="1"/>
        <v>0</v>
      </c>
      <c r="H18" s="3"/>
      <c r="I18" s="20"/>
      <c r="J18" s="21"/>
      <c r="L18" s="51"/>
    </row>
    <row r="19" spans="1:12">
      <c r="A19" t="s">
        <v>16</v>
      </c>
      <c r="B19" s="18"/>
      <c r="C19" s="18"/>
      <c r="D19" s="18"/>
      <c r="E19" s="18"/>
      <c r="F19" s="14">
        <f t="shared" si="0"/>
        <v>0</v>
      </c>
      <c r="G19" s="14">
        <f t="shared" si="1"/>
        <v>0</v>
      </c>
      <c r="H19" s="3"/>
      <c r="I19" s="20"/>
      <c r="J19" s="21"/>
      <c r="L19" s="51"/>
    </row>
    <row r="20" spans="1:12">
      <c r="A20" t="s">
        <v>17</v>
      </c>
      <c r="B20" s="18"/>
      <c r="C20" s="18"/>
      <c r="D20" s="18"/>
      <c r="E20" s="18"/>
      <c r="F20" s="14">
        <f t="shared" si="0"/>
        <v>0</v>
      </c>
      <c r="G20" s="14">
        <f t="shared" si="1"/>
        <v>0</v>
      </c>
      <c r="H20" s="3"/>
      <c r="I20" s="20"/>
      <c r="J20" s="21"/>
      <c r="L20" s="51"/>
    </row>
    <row r="21" spans="1:12">
      <c r="A21" t="s">
        <v>18</v>
      </c>
      <c r="B21" s="18"/>
      <c r="C21" s="18"/>
      <c r="D21" s="18"/>
      <c r="E21" s="18"/>
      <c r="F21" s="14">
        <f t="shared" si="0"/>
        <v>0</v>
      </c>
      <c r="G21" s="14">
        <f t="shared" si="1"/>
        <v>0</v>
      </c>
      <c r="H21" s="22"/>
      <c r="I21" s="35"/>
      <c r="J21" s="36"/>
      <c r="L21" s="51"/>
    </row>
    <row r="22" spans="1:12">
      <c r="A22" t="s">
        <v>19</v>
      </c>
      <c r="B22" s="18"/>
      <c r="C22" s="18"/>
      <c r="D22" s="18"/>
      <c r="E22" s="18"/>
      <c r="F22" s="14">
        <f t="shared" si="0"/>
        <v>0</v>
      </c>
      <c r="G22" s="14">
        <f t="shared" si="1"/>
        <v>0</v>
      </c>
      <c r="H22" s="3"/>
      <c r="I22" s="20"/>
      <c r="J22" s="21"/>
      <c r="L22" s="51"/>
    </row>
    <row r="23" spans="1:12">
      <c r="A23" t="s">
        <v>20</v>
      </c>
      <c r="B23" s="18"/>
      <c r="C23" s="18"/>
      <c r="D23" s="18"/>
      <c r="E23" s="18"/>
      <c r="F23" s="14">
        <f t="shared" si="0"/>
        <v>0</v>
      </c>
      <c r="G23" s="14">
        <f t="shared" si="1"/>
        <v>0</v>
      </c>
      <c r="H23" s="3"/>
      <c r="I23" s="20"/>
      <c r="J23" s="21"/>
      <c r="L23" s="51"/>
    </row>
    <row r="24" spans="1:12">
      <c r="A24" t="s">
        <v>21</v>
      </c>
      <c r="B24" s="18"/>
      <c r="C24" s="18"/>
      <c r="D24" s="18"/>
      <c r="E24" s="18"/>
      <c r="F24" s="14">
        <f t="shared" si="0"/>
        <v>0</v>
      </c>
      <c r="G24" s="14">
        <f t="shared" si="1"/>
        <v>0</v>
      </c>
      <c r="H24" s="3"/>
      <c r="I24" s="20"/>
      <c r="J24" s="21"/>
      <c r="L24" s="51"/>
    </row>
    <row r="25" spans="1:12">
      <c r="A25" t="s">
        <v>22</v>
      </c>
      <c r="B25" s="18"/>
      <c r="C25" s="18"/>
      <c r="D25" s="18"/>
      <c r="E25" s="18"/>
      <c r="F25" s="14">
        <f t="shared" si="0"/>
        <v>0</v>
      </c>
      <c r="G25" s="14">
        <f t="shared" si="1"/>
        <v>0</v>
      </c>
      <c r="H25" s="3"/>
      <c r="I25" s="20"/>
      <c r="J25" s="21"/>
      <c r="L25" s="51"/>
    </row>
    <row r="26" spans="1:12">
      <c r="A26" t="s">
        <v>23</v>
      </c>
      <c r="B26" s="18"/>
      <c r="C26" s="18"/>
      <c r="D26" s="18"/>
      <c r="E26" s="18"/>
      <c r="F26" s="14">
        <f t="shared" si="0"/>
        <v>0</v>
      </c>
      <c r="G26" s="14">
        <f t="shared" si="1"/>
        <v>0</v>
      </c>
      <c r="H26" s="3"/>
      <c r="I26" s="20"/>
      <c r="J26" s="21"/>
      <c r="L26" s="51"/>
    </row>
    <row r="27" spans="1:12">
      <c r="A27" t="s">
        <v>24</v>
      </c>
      <c r="B27" s="18"/>
      <c r="C27" s="18"/>
      <c r="D27" s="18"/>
      <c r="E27" s="18"/>
      <c r="F27" s="14">
        <f t="shared" si="0"/>
        <v>0</v>
      </c>
      <c r="G27" s="14">
        <f t="shared" si="1"/>
        <v>0</v>
      </c>
      <c r="H27" s="3"/>
      <c r="I27" s="20"/>
      <c r="J27" s="21"/>
      <c r="L27" s="51"/>
    </row>
    <row r="28" spans="1:12">
      <c r="A28" t="s">
        <v>25</v>
      </c>
      <c r="B28" s="18"/>
      <c r="C28" s="18"/>
      <c r="D28" s="18"/>
      <c r="E28" s="18"/>
      <c r="F28" s="14">
        <f t="shared" si="0"/>
        <v>0</v>
      </c>
      <c r="G28" s="14">
        <f t="shared" si="1"/>
        <v>0</v>
      </c>
      <c r="H28" s="3"/>
      <c r="I28" s="20"/>
      <c r="J28" s="21"/>
      <c r="L28" s="51"/>
    </row>
    <row r="29" spans="1:12">
      <c r="A29" t="s">
        <v>26</v>
      </c>
      <c r="B29" s="18"/>
      <c r="C29" s="18"/>
      <c r="D29" s="18"/>
      <c r="E29" s="18"/>
      <c r="F29" s="14">
        <f t="shared" si="0"/>
        <v>0</v>
      </c>
      <c r="G29" s="14">
        <f t="shared" si="1"/>
        <v>0</v>
      </c>
      <c r="H29" s="3"/>
      <c r="I29" s="20"/>
      <c r="J29" s="21"/>
      <c r="L29" s="51"/>
    </row>
    <row r="30" spans="1:12">
      <c r="A30" t="s">
        <v>27</v>
      </c>
      <c r="B30" s="18"/>
      <c r="C30" s="18"/>
      <c r="D30" s="18"/>
      <c r="E30" s="18"/>
      <c r="F30" s="14">
        <f t="shared" si="0"/>
        <v>0</v>
      </c>
      <c r="G30" s="14">
        <f t="shared" si="1"/>
        <v>0</v>
      </c>
      <c r="H30" s="3"/>
      <c r="I30" s="20"/>
      <c r="J30" s="21"/>
      <c r="L30" s="51"/>
    </row>
    <row r="31" spans="1:12">
      <c r="A31" t="s">
        <v>28</v>
      </c>
      <c r="B31" s="18"/>
      <c r="C31" s="18"/>
      <c r="D31" s="18"/>
      <c r="E31" s="18"/>
      <c r="F31" s="14">
        <f t="shared" si="0"/>
        <v>0</v>
      </c>
      <c r="G31" s="14">
        <f t="shared" si="1"/>
        <v>0</v>
      </c>
      <c r="H31" s="3"/>
      <c r="I31" s="20"/>
      <c r="J31" s="21"/>
      <c r="L31" s="51"/>
    </row>
    <row r="32" spans="1:12">
      <c r="A32" s="40" t="s">
        <v>29</v>
      </c>
      <c r="B32" s="41"/>
      <c r="C32" s="41"/>
      <c r="D32" s="41"/>
      <c r="E32" s="41"/>
      <c r="F32" s="43">
        <f t="shared" si="0"/>
        <v>0</v>
      </c>
      <c r="G32" s="43">
        <f t="shared" si="1"/>
        <v>0</v>
      </c>
      <c r="H32" s="3"/>
      <c r="I32" s="20"/>
      <c r="J32" s="21"/>
      <c r="L32" s="51"/>
    </row>
    <row r="33" spans="1:12">
      <c r="A33" t="s">
        <v>30</v>
      </c>
      <c r="B33" s="18"/>
      <c r="C33" s="18"/>
      <c r="D33" s="18"/>
      <c r="E33" s="18"/>
      <c r="F33" s="14">
        <f t="shared" si="0"/>
        <v>0</v>
      </c>
      <c r="G33" s="14">
        <f t="shared" si="1"/>
        <v>0</v>
      </c>
      <c r="H33" s="3"/>
      <c r="I33" s="20"/>
      <c r="J33" s="21"/>
      <c r="L33" s="51"/>
    </row>
    <row r="34" spans="1:12">
      <c r="A34" t="s">
        <v>31</v>
      </c>
      <c r="B34" s="18"/>
      <c r="C34" s="18"/>
      <c r="D34" s="18"/>
      <c r="E34" s="18"/>
      <c r="F34" s="14">
        <f t="shared" si="0"/>
        <v>0</v>
      </c>
      <c r="G34" s="14">
        <f t="shared" si="1"/>
        <v>0</v>
      </c>
      <c r="H34" s="3"/>
      <c r="I34" s="20"/>
      <c r="J34" s="21"/>
      <c r="L34" s="51"/>
    </row>
    <row r="35" spans="1:12">
      <c r="A35" t="s">
        <v>32</v>
      </c>
      <c r="B35" s="18"/>
      <c r="C35" s="18"/>
      <c r="D35" s="18"/>
      <c r="E35" s="18"/>
      <c r="F35" s="14">
        <f t="shared" si="0"/>
        <v>0</v>
      </c>
      <c r="G35" s="14">
        <f t="shared" si="1"/>
        <v>0</v>
      </c>
      <c r="H35" s="3"/>
      <c r="I35" s="20"/>
      <c r="J35" s="21"/>
      <c r="L35" s="51"/>
    </row>
    <row r="36" spans="1:12">
      <c r="A36" t="s">
        <v>33</v>
      </c>
      <c r="B36" s="18"/>
      <c r="C36" s="18"/>
      <c r="D36" s="18"/>
      <c r="E36" s="18"/>
      <c r="F36" s="14">
        <f t="shared" si="0"/>
        <v>0</v>
      </c>
      <c r="G36" s="14">
        <f t="shared" si="1"/>
        <v>0</v>
      </c>
      <c r="H36" s="3"/>
      <c r="I36" s="20"/>
      <c r="J36" s="21"/>
      <c r="L36" s="51"/>
    </row>
    <row r="37" spans="1:12">
      <c r="A37" t="s">
        <v>34</v>
      </c>
      <c r="B37" s="18"/>
      <c r="C37" s="18"/>
      <c r="D37" s="18"/>
      <c r="E37" s="18"/>
      <c r="F37" s="14">
        <f t="shared" si="0"/>
        <v>0</v>
      </c>
      <c r="G37" s="14">
        <f t="shared" si="1"/>
        <v>0</v>
      </c>
      <c r="H37" s="3"/>
      <c r="I37" s="20"/>
      <c r="J37" s="21"/>
      <c r="L37" s="51"/>
    </row>
    <row r="38" spans="1:12">
      <c r="A38" t="s">
        <v>35</v>
      </c>
      <c r="B38" s="18"/>
      <c r="C38" s="18"/>
      <c r="D38" s="18"/>
      <c r="E38" s="18"/>
      <c r="F38" s="14">
        <f t="shared" si="0"/>
        <v>0</v>
      </c>
      <c r="G38" s="14">
        <f t="shared" si="1"/>
        <v>0</v>
      </c>
      <c r="H38" s="3"/>
      <c r="I38" s="20"/>
      <c r="J38" s="21"/>
      <c r="L38" s="51"/>
    </row>
    <row r="39" spans="1:12">
      <c r="A39" t="s">
        <v>36</v>
      </c>
      <c r="B39" s="18"/>
      <c r="C39" s="18"/>
      <c r="D39" s="18"/>
      <c r="E39" s="18"/>
      <c r="F39" s="14">
        <f t="shared" si="0"/>
        <v>0</v>
      </c>
      <c r="G39" s="14">
        <f t="shared" si="1"/>
        <v>0</v>
      </c>
      <c r="H39" s="3"/>
      <c r="I39" s="20"/>
      <c r="J39" s="21"/>
      <c r="L39" s="51"/>
    </row>
    <row r="40" spans="1:12">
      <c r="A40" t="s">
        <v>37</v>
      </c>
      <c r="B40" s="18"/>
      <c r="C40" s="18"/>
      <c r="D40" s="18"/>
      <c r="E40" s="18"/>
      <c r="F40" s="14">
        <f t="shared" si="0"/>
        <v>0</v>
      </c>
      <c r="G40" s="14">
        <f t="shared" si="1"/>
        <v>0</v>
      </c>
      <c r="H40" s="3"/>
      <c r="I40" s="20"/>
      <c r="J40" s="21"/>
      <c r="L40" s="51"/>
    </row>
    <row r="41" spans="1:12">
      <c r="A41" s="40" t="s">
        <v>38</v>
      </c>
      <c r="B41" s="41"/>
      <c r="C41" s="41"/>
      <c r="D41" s="41"/>
      <c r="E41" s="41"/>
      <c r="F41" s="43">
        <f t="shared" si="0"/>
        <v>0</v>
      </c>
      <c r="G41" s="43">
        <f t="shared" si="1"/>
        <v>0</v>
      </c>
      <c r="H41" s="3"/>
      <c r="I41" s="20"/>
      <c r="J41" s="21"/>
      <c r="L41" s="51"/>
    </row>
    <row r="42" spans="1:12">
      <c r="A42" s="40" t="s">
        <v>39</v>
      </c>
      <c r="B42" s="41"/>
      <c r="C42" s="41"/>
      <c r="D42" s="41"/>
      <c r="E42" s="41"/>
      <c r="F42" s="43">
        <f t="shared" si="0"/>
        <v>0</v>
      </c>
      <c r="G42" s="43">
        <f t="shared" si="1"/>
        <v>0</v>
      </c>
      <c r="H42" s="3"/>
      <c r="I42" s="20"/>
      <c r="J42" s="21"/>
      <c r="L42" s="51"/>
    </row>
    <row r="43" spans="1:12">
      <c r="A43" s="40" t="s">
        <v>40</v>
      </c>
      <c r="B43" s="41"/>
      <c r="C43" s="41"/>
      <c r="D43" s="41"/>
      <c r="E43" s="41"/>
      <c r="F43" s="43">
        <f t="shared" si="0"/>
        <v>0</v>
      </c>
      <c r="G43" s="43">
        <f t="shared" si="1"/>
        <v>0</v>
      </c>
      <c r="H43" s="3"/>
      <c r="I43" s="20"/>
      <c r="J43" s="21"/>
      <c r="L43" s="51"/>
    </row>
    <row r="44" spans="1:12" ht="13.5" thickBot="1">
      <c r="A44" s="40" t="s">
        <v>41</v>
      </c>
      <c r="B44" s="41"/>
      <c r="C44" s="54"/>
      <c r="D44" s="54"/>
      <c r="E44" s="54"/>
      <c r="F44" s="55">
        <f t="shared" si="0"/>
        <v>0</v>
      </c>
      <c r="G44" s="55">
        <f t="shared" si="1"/>
        <v>0</v>
      </c>
      <c r="H44" s="3"/>
      <c r="I44" s="20"/>
      <c r="J44" s="21"/>
      <c r="L44" s="51"/>
    </row>
    <row r="45" spans="1:12" s="2" customFormat="1" ht="13.5" thickBot="1">
      <c r="A45" s="2" t="s">
        <v>42</v>
      </c>
      <c r="B45" s="62">
        <f t="shared" ref="B45:E45" si="2">SUM(B3:B44)</f>
        <v>0</v>
      </c>
      <c r="C45" s="59">
        <f t="shared" si="2"/>
        <v>0</v>
      </c>
      <c r="D45" s="59">
        <f t="shared" si="2"/>
        <v>0</v>
      </c>
      <c r="E45" s="59">
        <f t="shared" si="2"/>
        <v>0</v>
      </c>
      <c r="F45" s="59">
        <f>SUM(F3:F44)</f>
        <v>0</v>
      </c>
      <c r="G45" s="60">
        <f>SUM(G3:G44)</f>
        <v>0</v>
      </c>
      <c r="H45" s="1"/>
      <c r="I45" s="56">
        <f>SUM(I3:I44)</f>
        <v>0</v>
      </c>
      <c r="J45" s="37">
        <f>SUM(J3:J44)</f>
        <v>0</v>
      </c>
      <c r="L45" s="37">
        <f>SUM(L3:L44)</f>
        <v>0</v>
      </c>
    </row>
    <row r="47" spans="1:12">
      <c r="C47" s="83" t="s">
        <v>60</v>
      </c>
      <c r="D47" s="74"/>
    </row>
  </sheetData>
  <sheetProtection sheet="1" objects="1" scenarios="1"/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alignWithMargins="0">
    <oddHeader xml:space="preserve">&amp;C&amp;12Library Database Usage Report
2012-2013
&amp;A 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tabColor rgb="FF92D050"/>
    <pageSetUpPr fitToPage="1"/>
  </sheetPr>
  <dimension ref="A1:M90"/>
  <sheetViews>
    <sheetView zoomScaleNormal="100" workbookViewId="0">
      <selection activeCell="H18" sqref="H18"/>
    </sheetView>
  </sheetViews>
  <sheetFormatPr defaultRowHeight="12.75"/>
  <cols>
    <col min="1" max="1" width="21.42578125" bestFit="1" customWidth="1"/>
    <col min="2" max="7" width="16.28515625" style="3" customWidth="1"/>
    <col min="8" max="8" width="9.5703125" customWidth="1"/>
    <col min="9" max="9" width="0" hidden="1" customWidth="1"/>
    <col min="10" max="10" width="20.7109375" bestFit="1" customWidth="1"/>
  </cols>
  <sheetData>
    <row r="1" spans="1:10" ht="14.25" customHeight="1" thickTop="1" thickBot="1">
      <c r="A1" s="10"/>
      <c r="B1" s="88" t="s">
        <v>58</v>
      </c>
      <c r="C1" s="89"/>
      <c r="D1" s="88" t="s">
        <v>59</v>
      </c>
      <c r="E1" s="89"/>
      <c r="F1" s="88" t="s">
        <v>51</v>
      </c>
      <c r="G1" s="89"/>
      <c r="J1" s="75" t="s">
        <v>61</v>
      </c>
    </row>
    <row r="2" spans="1:10" ht="13.5" thickTop="1">
      <c r="A2" s="2" t="s">
        <v>0</v>
      </c>
      <c r="B2" s="24" t="s">
        <v>46</v>
      </c>
      <c r="C2" s="25" t="s">
        <v>54</v>
      </c>
      <c r="D2" s="24" t="s">
        <v>46</v>
      </c>
      <c r="E2" s="30" t="s">
        <v>54</v>
      </c>
      <c r="F2" s="24" t="s">
        <v>57</v>
      </c>
      <c r="G2" s="25" t="s">
        <v>56</v>
      </c>
      <c r="J2" s="76"/>
    </row>
    <row r="3" spans="1:10">
      <c r="A3" t="s">
        <v>1</v>
      </c>
      <c r="B3" s="26">
        <f>SUM(July:Jun!B3)</f>
        <v>148</v>
      </c>
      <c r="C3" s="27">
        <f>SUM(July:Jun!C3)</f>
        <v>29688</v>
      </c>
      <c r="D3" s="29">
        <f>SUM(July:Jun!D3)</f>
        <v>97</v>
      </c>
      <c r="E3" s="31">
        <f>SUM(July:Jun!E3)</f>
        <v>1940</v>
      </c>
      <c r="F3" s="26">
        <f>SUM(July:Jun!I3)</f>
        <v>34</v>
      </c>
      <c r="G3" s="28">
        <f>SUM(July:Jun!J3)</f>
        <v>25</v>
      </c>
      <c r="H3" s="2"/>
      <c r="J3" s="51">
        <f>July!L3+Aug!L3+Sept!L3+Oct!L3+Nov!L3+Dec!L3+Jan!L3+Feb!L3+May!L3+Mar!L3+Apr!L3+Jun!L3</f>
        <v>186</v>
      </c>
    </row>
    <row r="4" spans="1:10">
      <c r="A4" t="s">
        <v>2</v>
      </c>
      <c r="B4" s="26">
        <f>SUM(July:Jun!B4)</f>
        <v>1325</v>
      </c>
      <c r="C4" s="27">
        <f>SUM(July:Jun!C4)</f>
        <v>365144</v>
      </c>
      <c r="D4" s="29">
        <f>SUM(July:Jun!D4)</f>
        <v>2537</v>
      </c>
      <c r="E4" s="31">
        <f>SUM(July:Jun!E4)</f>
        <v>50740</v>
      </c>
      <c r="F4" s="26">
        <f>SUM(July:Jun!I4)</f>
        <v>7</v>
      </c>
      <c r="G4" s="28">
        <f>SUM(July:Jun!J4)</f>
        <v>8</v>
      </c>
      <c r="J4" s="51">
        <f>July!L4+Aug!L4+Sept!L4+Oct!L4+Nov!L4+Dec!L4+Jan!L4+Feb!L4+May!L4+Mar!L4+Apr!L4+Jun!L4</f>
        <v>3</v>
      </c>
    </row>
    <row r="5" spans="1:10">
      <c r="A5" t="s">
        <v>3</v>
      </c>
      <c r="B5" s="26">
        <f>SUM(July:Jun!B5)</f>
        <v>0</v>
      </c>
      <c r="C5" s="27">
        <f>SUM(July:Jun!C5)</f>
        <v>57</v>
      </c>
      <c r="D5" s="29">
        <f>SUM(July:Jun!D5)</f>
        <v>909</v>
      </c>
      <c r="E5" s="31">
        <f>SUM(July:Jun!E5)</f>
        <v>18180</v>
      </c>
      <c r="F5" s="26">
        <f>SUM(July:Jun!I5)</f>
        <v>3</v>
      </c>
      <c r="G5" s="28">
        <f>SUM(July:Jun!J5)</f>
        <v>19</v>
      </c>
      <c r="J5" s="51">
        <f>July!L5+Aug!L5+Sept!L5+Oct!L5+Nov!L5+Dec!L5+Jan!L5+Feb!L5+May!L5+Mar!L5+Apr!L5+Jun!L5</f>
        <v>68</v>
      </c>
    </row>
    <row r="6" spans="1:10">
      <c r="A6" t="s">
        <v>4</v>
      </c>
      <c r="B6" s="26">
        <f>SUM(July:Jun!B6)</f>
        <v>157</v>
      </c>
      <c r="C6" s="27">
        <f>SUM(July:Jun!C6)</f>
        <v>50493</v>
      </c>
      <c r="D6" s="29">
        <f>SUM(July:Jun!D6)</f>
        <v>94</v>
      </c>
      <c r="E6" s="31">
        <f>SUM(July:Jun!E6)</f>
        <v>1880</v>
      </c>
      <c r="F6" s="26">
        <f>SUM(July:Jun!I6)</f>
        <v>0</v>
      </c>
      <c r="G6" s="28">
        <f>SUM(July:Jun!J6)</f>
        <v>3</v>
      </c>
      <c r="J6" s="51">
        <f>July!L6+Aug!L6+Sept!L6+Oct!L6+Nov!L6+Dec!L6+Jan!L6+Feb!L6+May!L6+Mar!L6+Apr!L6+Jun!L6</f>
        <v>13</v>
      </c>
    </row>
    <row r="7" spans="1:10">
      <c r="A7" t="s">
        <v>5</v>
      </c>
      <c r="B7" s="26">
        <f>SUM(July:Jun!B7)</f>
        <v>435</v>
      </c>
      <c r="C7" s="27">
        <f>SUM(July:Jun!C7)</f>
        <v>133599</v>
      </c>
      <c r="D7" s="29">
        <f>SUM(July:Jun!D7)</f>
        <v>848</v>
      </c>
      <c r="E7" s="31">
        <f>SUM(July:Jun!E7)</f>
        <v>17060</v>
      </c>
      <c r="F7" s="26">
        <f>SUM(July:Jun!I7)</f>
        <v>26</v>
      </c>
      <c r="G7" s="28">
        <f>SUM(July:Jun!J7)</f>
        <v>20</v>
      </c>
      <c r="J7" s="51">
        <f>July!L7+Aug!L7+Sept!L7+Oct!L7+Nov!L7+Dec!L7+Jan!L7+Feb!L7+May!L7+Mar!L7+Apr!L7+Jun!L7</f>
        <v>42</v>
      </c>
    </row>
    <row r="8" spans="1:10">
      <c r="A8" t="s">
        <v>6</v>
      </c>
      <c r="B8" s="26">
        <f>SUM(July:Jun!B8)</f>
        <v>245</v>
      </c>
      <c r="C8" s="27">
        <f>SUM(July:Jun!C8)</f>
        <v>93919</v>
      </c>
      <c r="D8" s="29">
        <f>SUM(July:Jun!D8)</f>
        <v>484</v>
      </c>
      <c r="E8" s="31">
        <f>SUM(July:Jun!E8)</f>
        <v>9680</v>
      </c>
      <c r="F8" s="26">
        <f>SUM(July:Jun!I8)</f>
        <v>62</v>
      </c>
      <c r="G8" s="28">
        <f>SUM(July:Jun!J8)</f>
        <v>8</v>
      </c>
      <c r="J8" s="51">
        <f>July!L8+Aug!L8+Sept!L8+Oct!L8+Nov!L8+Dec!L8+Jan!L8+Feb!L8+May!L8+Mar!L8+Apr!L8+Jun!L8</f>
        <v>12</v>
      </c>
    </row>
    <row r="9" spans="1:10">
      <c r="A9" t="s">
        <v>7</v>
      </c>
      <c r="B9" s="26">
        <f>SUM(July:Jun!B9)</f>
        <v>0</v>
      </c>
      <c r="C9" s="27">
        <f>SUM(July:Jun!C9)</f>
        <v>247</v>
      </c>
      <c r="D9" s="29">
        <f>SUM(July:Jun!D9)</f>
        <v>0</v>
      </c>
      <c r="E9" s="31">
        <f>SUM(July:Jun!E9)</f>
        <v>0</v>
      </c>
      <c r="F9" s="26">
        <f>SUM(July:Jun!I9)</f>
        <v>0</v>
      </c>
      <c r="G9" s="28">
        <f>SUM(July:Jun!J9)</f>
        <v>3</v>
      </c>
      <c r="J9" s="51">
        <f>July!L9+Aug!L9+Sept!L9+Oct!L9+Nov!L9+Dec!L9+Jan!L9+Feb!L9+May!L9+Mar!L9+Apr!L9+Jun!L9</f>
        <v>29</v>
      </c>
    </row>
    <row r="10" spans="1:10">
      <c r="A10" t="s">
        <v>8</v>
      </c>
      <c r="B10" s="26">
        <f>SUM(July:Jun!B10)</f>
        <v>187</v>
      </c>
      <c r="C10" s="27">
        <f>SUM(July:Jun!C10)</f>
        <v>66097</v>
      </c>
      <c r="D10" s="29">
        <f>SUM(July:Jun!D10)</f>
        <v>1398</v>
      </c>
      <c r="E10" s="31">
        <f>SUM(July:Jun!E10)</f>
        <v>27960</v>
      </c>
      <c r="F10" s="26">
        <f>SUM(July:Jun!I10)</f>
        <v>8</v>
      </c>
      <c r="G10" s="28">
        <f>SUM(July:Jun!J10)</f>
        <v>8</v>
      </c>
      <c r="H10" s="6"/>
      <c r="J10" s="51">
        <f>July!L10+Aug!L10+Sept!L10+Oct!L10+Nov!L10+Dec!L10+Jan!L10+Feb!L10+May!L10+Mar!L10+Apr!L10+Jun!L10</f>
        <v>33</v>
      </c>
    </row>
    <row r="11" spans="1:10">
      <c r="A11" s="7" t="s">
        <v>55</v>
      </c>
      <c r="B11" s="26">
        <f>SUM(July:Jun!B11)</f>
        <v>36</v>
      </c>
      <c r="C11" s="27">
        <f>SUM(July:Jun!C11)</f>
        <v>5033</v>
      </c>
      <c r="D11" s="29">
        <f>SUM(July:Jun!D11)</f>
        <v>290</v>
      </c>
      <c r="E11" s="31">
        <f>SUM(July:Jun!E11)</f>
        <v>5800</v>
      </c>
      <c r="F11" s="26">
        <f>SUM(July:Jun!I11)</f>
        <v>0</v>
      </c>
      <c r="G11" s="28">
        <f>SUM(July:Jun!J11)</f>
        <v>5</v>
      </c>
      <c r="J11" s="51">
        <f>July!L11+Aug!L11+Sept!L11+Oct!L11+Nov!L11+Dec!L11+Jan!L11+Feb!L11+May!L11+Mar!L11+Apr!L11+Jun!L11</f>
        <v>174</v>
      </c>
    </row>
    <row r="12" spans="1:10">
      <c r="A12" t="s">
        <v>10</v>
      </c>
      <c r="B12" s="26">
        <f>SUM(July:Jun!B12)</f>
        <v>1141</v>
      </c>
      <c r="C12" s="27">
        <f>SUM(July:Jun!C12)</f>
        <v>329801</v>
      </c>
      <c r="D12" s="29">
        <f>SUM(July:Jun!D12)</f>
        <v>2427</v>
      </c>
      <c r="E12" s="31">
        <f>SUM(July:Jun!E12)</f>
        <v>48540</v>
      </c>
      <c r="F12" s="26">
        <f>SUM(July:Jun!I12)</f>
        <v>3</v>
      </c>
      <c r="G12" s="28">
        <f>SUM(July:Jun!J12)</f>
        <v>14</v>
      </c>
      <c r="J12" s="51">
        <f>July!L12+Aug!L12+Sept!L12+Oct!L12+Nov!L12+Dec!L12+Jan!L12+Feb!L12+May!L12+Mar!L12+Apr!L12+Jun!L12</f>
        <v>2</v>
      </c>
    </row>
    <row r="13" spans="1:10">
      <c r="A13" s="7" t="s">
        <v>50</v>
      </c>
      <c r="B13" s="26">
        <f>SUM(July:Jun!B13)</f>
        <v>0</v>
      </c>
      <c r="C13" s="27">
        <f>SUM(July:Jun!C13)</f>
        <v>58</v>
      </c>
      <c r="D13" s="29">
        <f>SUM(July:Jun!D13)</f>
        <v>10</v>
      </c>
      <c r="E13" s="31">
        <f>SUM(July:Jun!E13)</f>
        <v>200</v>
      </c>
      <c r="F13" s="26">
        <f>SUM(July:Jun!I13)</f>
        <v>0</v>
      </c>
      <c r="G13" s="28">
        <f>SUM(July:Jun!J13)</f>
        <v>9</v>
      </c>
      <c r="J13" s="51">
        <f>July!L13+Aug!L13+Sept!L13+Oct!L13+Nov!L13+Dec!L13+Jan!L13+Feb!L13+May!L13+Mar!L13+Apr!L13+Jun!L13</f>
        <v>21</v>
      </c>
    </row>
    <row r="14" spans="1:10">
      <c r="A14" t="s">
        <v>11</v>
      </c>
      <c r="B14" s="26">
        <f>SUM(July:Jun!B14)</f>
        <v>159</v>
      </c>
      <c r="C14" s="27">
        <f>SUM(July:Jun!C14)</f>
        <v>45070</v>
      </c>
      <c r="D14" s="29">
        <f>SUM(July:Jun!D14)</f>
        <v>5099</v>
      </c>
      <c r="E14" s="31">
        <f>SUM(July:Jun!E14)</f>
        <v>101980</v>
      </c>
      <c r="F14" s="26">
        <f>SUM(July:Jun!I14)</f>
        <v>0</v>
      </c>
      <c r="G14" s="28">
        <f>SUM(July:Jun!J14)</f>
        <v>39</v>
      </c>
      <c r="J14" s="51">
        <f>July!L14+Aug!L14+Sept!L14+Oct!L14+Nov!L14+Dec!L14+Jan!L14+Feb!L14+May!L14+Mar!L14+Apr!L14+Jun!L14</f>
        <v>0</v>
      </c>
    </row>
    <row r="15" spans="1:10">
      <c r="A15" t="s">
        <v>12</v>
      </c>
      <c r="B15" s="26">
        <f>SUM(July:Jun!B15)</f>
        <v>1875</v>
      </c>
      <c r="C15" s="27">
        <f>SUM(July:Jun!C15)</f>
        <v>642884</v>
      </c>
      <c r="D15" s="29">
        <f>SUM(July:Jun!D15)</f>
        <v>1127</v>
      </c>
      <c r="E15" s="31">
        <f>SUM(July:Jun!E15)</f>
        <v>22540</v>
      </c>
      <c r="F15" s="26">
        <f>SUM(July:Jun!I15)</f>
        <v>2</v>
      </c>
      <c r="G15" s="28">
        <f>SUM(July:Jun!J15)</f>
        <v>51</v>
      </c>
      <c r="J15" s="51">
        <f>July!L15+Aug!L15+Sept!L15+Oct!L15+Nov!L15+Dec!L15+Jan!L15+Feb!L15+May!L15+Mar!L15+Apr!L15+Jun!L15</f>
        <v>36</v>
      </c>
    </row>
    <row r="16" spans="1:10">
      <c r="A16" t="s">
        <v>13</v>
      </c>
      <c r="B16" s="26">
        <f>SUM(July:Jun!B16)</f>
        <v>0</v>
      </c>
      <c r="C16" s="27">
        <f>SUM(July:Jun!C16)</f>
        <v>116</v>
      </c>
      <c r="D16" s="29">
        <f>SUM(July:Jun!D16)</f>
        <v>26</v>
      </c>
      <c r="E16" s="31">
        <f>SUM(July:Jun!E16)</f>
        <v>520</v>
      </c>
      <c r="F16" s="26">
        <f>SUM(July:Jun!I16)</f>
        <v>0</v>
      </c>
      <c r="G16" s="28">
        <f>SUM(July:Jun!J16)</f>
        <v>19</v>
      </c>
      <c r="J16" s="51">
        <f>July!L16+Aug!L16+Sept!L16+Oct!L16+Nov!L16+Dec!L16+Jan!L16+Feb!L16+May!L16+Mar!L16+Apr!L16+Jun!L16</f>
        <v>0</v>
      </c>
    </row>
    <row r="17" spans="1:10">
      <c r="A17" t="s">
        <v>14</v>
      </c>
      <c r="B17" s="26">
        <f>SUM(July:Jun!B17)</f>
        <v>0</v>
      </c>
      <c r="C17" s="27">
        <f>SUM(July:Jun!C17)</f>
        <v>0</v>
      </c>
      <c r="D17" s="29">
        <f>SUM(July:Jun!D17)</f>
        <v>1293</v>
      </c>
      <c r="E17" s="31">
        <f>SUM(July:Jun!E17)</f>
        <v>25860</v>
      </c>
      <c r="F17" s="26">
        <f>SUM(July:Jun!I17)</f>
        <v>0</v>
      </c>
      <c r="G17" s="28">
        <f>SUM(July:Jun!J17)</f>
        <v>9</v>
      </c>
      <c r="J17" s="51">
        <f>July!L17+Aug!L17+Sept!L17+Oct!L17+Nov!L17+Dec!L17+Jan!L17+Feb!L17+May!L17+Mar!L17+Apr!L17+Jun!L17</f>
        <v>41</v>
      </c>
    </row>
    <row r="18" spans="1:10">
      <c r="A18" t="s">
        <v>15</v>
      </c>
      <c r="B18" s="26">
        <f>SUM(July:Jun!B18)</f>
        <v>221</v>
      </c>
      <c r="C18" s="27">
        <f>SUM(July:Jun!C18)</f>
        <v>80787</v>
      </c>
      <c r="D18" s="29">
        <f>SUM(July:Jun!D18)</f>
        <v>2014</v>
      </c>
      <c r="E18" s="31">
        <f>SUM(July:Jun!E18)</f>
        <v>40280</v>
      </c>
      <c r="F18" s="26">
        <f>SUM(July:Jun!I18)</f>
        <v>9</v>
      </c>
      <c r="G18" s="28">
        <f>SUM(July:Jun!J18)</f>
        <v>11</v>
      </c>
      <c r="J18" s="51">
        <f>July!L18+Aug!L18+Sept!L18+Oct!L18+Nov!L18+Dec!L18+Jan!L18+Feb!L18+May!L18+Mar!L18+Apr!L18+Jun!L18</f>
        <v>74</v>
      </c>
    </row>
    <row r="19" spans="1:10">
      <c r="A19" t="s">
        <v>16</v>
      </c>
      <c r="B19" s="26">
        <f>SUM(July:Jun!B19)</f>
        <v>315</v>
      </c>
      <c r="C19" s="27">
        <f>SUM(July:Jun!C19)</f>
        <v>176405</v>
      </c>
      <c r="D19" s="29">
        <f>SUM(July:Jun!D19)</f>
        <v>207</v>
      </c>
      <c r="E19" s="31">
        <f>SUM(July:Jun!E19)</f>
        <v>4140</v>
      </c>
      <c r="F19" s="26">
        <f>SUM(July:Jun!I19)</f>
        <v>0</v>
      </c>
      <c r="G19" s="28">
        <f>SUM(July:Jun!J19)</f>
        <v>16</v>
      </c>
      <c r="J19" s="51">
        <f>July!L19+Aug!L19+Sept!L19+Oct!L19+Nov!L19+Dec!L19+Jan!L19+Feb!L19+May!L19+Mar!L19+Apr!L19+Jun!L19</f>
        <v>114</v>
      </c>
    </row>
    <row r="20" spans="1:10">
      <c r="A20" t="s">
        <v>17</v>
      </c>
      <c r="B20" s="26">
        <f>SUM(July:Jun!B20)</f>
        <v>103</v>
      </c>
      <c r="C20" s="27">
        <f>SUM(July:Jun!C20)</f>
        <v>31007</v>
      </c>
      <c r="D20" s="29">
        <f>SUM(July:Jun!D20)</f>
        <v>119</v>
      </c>
      <c r="E20" s="31">
        <f>SUM(July:Jun!E20)</f>
        <v>2380</v>
      </c>
      <c r="F20" s="26">
        <f>SUM(July:Jun!I20)</f>
        <v>0</v>
      </c>
      <c r="G20" s="28">
        <f>SUM(July:Jun!J20)</f>
        <v>16</v>
      </c>
      <c r="J20" s="51">
        <f>July!L20+Aug!L20+Sept!L20+Oct!L20+Nov!L20+Dec!L20+Jan!L20+Feb!L20+May!L20+Mar!L20+Apr!L20+Jun!L20</f>
        <v>54</v>
      </c>
    </row>
    <row r="21" spans="1:10">
      <c r="A21" t="s">
        <v>18</v>
      </c>
      <c r="B21" s="26">
        <f>SUM(July:Jun!B21)</f>
        <v>0</v>
      </c>
      <c r="C21" s="27">
        <f>SUM(July:Jun!C21)</f>
        <v>553</v>
      </c>
      <c r="D21" s="29">
        <f>SUM(July:Jun!D21)</f>
        <v>820</v>
      </c>
      <c r="E21" s="31">
        <f>SUM(July:Jun!E21)</f>
        <v>16400</v>
      </c>
      <c r="F21" s="26">
        <f>SUM(July:Jun!I21)</f>
        <v>6</v>
      </c>
      <c r="G21" s="28">
        <f>SUM(July:Jun!J21)</f>
        <v>14</v>
      </c>
      <c r="J21" s="51">
        <f>July!L21+Aug!L21+Sept!L21+Oct!L21+Nov!L21+Dec!L21+Jan!L21+Feb!L21+May!L21+Mar!L21+Apr!L21+Jun!L21</f>
        <v>31</v>
      </c>
    </row>
    <row r="22" spans="1:10">
      <c r="A22" t="s">
        <v>19</v>
      </c>
      <c r="B22" s="26">
        <f>SUM(July:Jun!B22)</f>
        <v>3033</v>
      </c>
      <c r="C22" s="27">
        <f>SUM(July:Jun!C22)</f>
        <v>529683</v>
      </c>
      <c r="D22" s="29">
        <f>SUM(July:Jun!D22)</f>
        <v>13960</v>
      </c>
      <c r="E22" s="31">
        <f>SUM(July:Jun!E22)</f>
        <v>279200</v>
      </c>
      <c r="F22" s="26">
        <f>SUM(July:Jun!I22)</f>
        <v>21</v>
      </c>
      <c r="G22" s="28">
        <f>SUM(July:Jun!J22)</f>
        <v>6</v>
      </c>
      <c r="J22" s="51">
        <f>July!L22+Aug!L22+Sept!L22+Oct!L22+Nov!L22+Dec!L22+Jan!L22+Feb!L22+May!L22+Mar!L22+Apr!L22+Jun!L22</f>
        <v>26</v>
      </c>
    </row>
    <row r="23" spans="1:10">
      <c r="A23" t="s">
        <v>20</v>
      </c>
      <c r="B23" s="26">
        <f>SUM(July:Jun!B23)</f>
        <v>0</v>
      </c>
      <c r="C23" s="27">
        <f>SUM(July:Jun!C23)</f>
        <v>0</v>
      </c>
      <c r="D23" s="29">
        <f>SUM(July:Jun!D23)</f>
        <v>0</v>
      </c>
      <c r="E23" s="31">
        <f>SUM(July:Jun!E23)</f>
        <v>0</v>
      </c>
      <c r="F23" s="26">
        <f>SUM(July:Jun!I23)</f>
        <v>2</v>
      </c>
      <c r="G23" s="28">
        <f>SUM(July:Jun!J23)</f>
        <v>7</v>
      </c>
      <c r="J23" s="51">
        <f>July!L23+Aug!L23+Sept!L23+Oct!L23+Nov!L23+Dec!L23+Jan!L23+Feb!L23+May!L23+Mar!L23+Apr!L23+Jun!L23</f>
        <v>0</v>
      </c>
    </row>
    <row r="24" spans="1:10">
      <c r="A24" t="s">
        <v>21</v>
      </c>
      <c r="B24" s="26">
        <f>SUM(July:Jun!B24)</f>
        <v>0</v>
      </c>
      <c r="C24" s="27">
        <f>SUM(July:Jun!C24)</f>
        <v>413</v>
      </c>
      <c r="D24" s="29">
        <f>SUM(July:Jun!D24)</f>
        <v>0</v>
      </c>
      <c r="E24" s="31">
        <f>SUM(July:Jun!E24)</f>
        <v>0</v>
      </c>
      <c r="F24" s="26">
        <f>SUM(July:Jun!I24)</f>
        <v>0</v>
      </c>
      <c r="G24" s="28">
        <f>SUM(July:Jun!J24)</f>
        <v>12</v>
      </c>
      <c r="J24" s="51">
        <f>July!L24+Aug!L24+Sept!L24+Oct!L24+Nov!L24+Dec!L24+Jan!L24+Feb!L24+May!L24+Mar!L24+Apr!L24+Jun!L24</f>
        <v>43</v>
      </c>
    </row>
    <row r="25" spans="1:10">
      <c r="A25" t="s">
        <v>22</v>
      </c>
      <c r="B25" s="26">
        <f>SUM(July:Jun!B25)</f>
        <v>1302</v>
      </c>
      <c r="C25" s="27">
        <f>SUM(July:Jun!C25)</f>
        <v>350982</v>
      </c>
      <c r="D25" s="29">
        <f>SUM(July:Jun!D25)</f>
        <v>5</v>
      </c>
      <c r="E25" s="31">
        <f>SUM(July:Jun!E25)</f>
        <v>100</v>
      </c>
      <c r="F25" s="26">
        <f>SUM(July:Jun!I25)</f>
        <v>7</v>
      </c>
      <c r="G25" s="28">
        <f>SUM(July:Jun!J25)</f>
        <v>9</v>
      </c>
      <c r="J25" s="51">
        <f>July!L25+Aug!L25+Sept!L25+Oct!L25+Nov!L25+Dec!L25+Jan!L25+Feb!L25+May!L25+Mar!L25+Apr!L25+Jun!L25</f>
        <v>11</v>
      </c>
    </row>
    <row r="26" spans="1:10">
      <c r="A26" t="s">
        <v>23</v>
      </c>
      <c r="B26" s="26">
        <f>SUM(July:Jun!B26)</f>
        <v>4782</v>
      </c>
      <c r="C26" s="27">
        <f>SUM(July:Jun!C26)</f>
        <v>1331865</v>
      </c>
      <c r="D26" s="29">
        <f>SUM(July:Jun!D26)</f>
        <v>7456</v>
      </c>
      <c r="E26" s="31">
        <f>SUM(July:Jun!E26)</f>
        <v>149120</v>
      </c>
      <c r="F26" s="26">
        <f>SUM(July:Jun!I26)</f>
        <v>4</v>
      </c>
      <c r="G26" s="28">
        <f>SUM(July:Jun!J26)</f>
        <v>16</v>
      </c>
      <c r="J26" s="51">
        <f>July!L26+Aug!L26+Sept!L26+Oct!L26+Nov!L26+Dec!L26+Jan!L26+Feb!L26+May!L26+Mar!L26+Apr!L26+Jun!L26</f>
        <v>19</v>
      </c>
    </row>
    <row r="27" spans="1:10">
      <c r="A27" t="s">
        <v>24</v>
      </c>
      <c r="B27" s="26">
        <f>SUM(July:Jun!B27)</f>
        <v>2979</v>
      </c>
      <c r="C27" s="27">
        <f>SUM(July:Jun!C27)</f>
        <v>522702</v>
      </c>
      <c r="D27" s="29">
        <f>SUM(July:Jun!D27)</f>
        <v>1794</v>
      </c>
      <c r="E27" s="31">
        <f>SUM(July:Jun!E27)</f>
        <v>35880</v>
      </c>
      <c r="F27" s="26">
        <f>SUM(July:Jun!I27)</f>
        <v>0</v>
      </c>
      <c r="G27" s="28">
        <f>SUM(July:Jun!J27)</f>
        <v>2</v>
      </c>
      <c r="J27" s="51">
        <f>July!L27+Aug!L27+Sept!L27+Oct!L27+Nov!L27+Dec!L27+Jan!L27+Feb!L27+May!L27+Mar!L27+Apr!L27+Jun!L27</f>
        <v>0</v>
      </c>
    </row>
    <row r="28" spans="1:10">
      <c r="A28" t="s">
        <v>25</v>
      </c>
      <c r="B28" s="26">
        <f>SUM(July:Jun!B28)</f>
        <v>2589</v>
      </c>
      <c r="C28" s="27">
        <f>SUM(July:Jun!C28)</f>
        <v>786821</v>
      </c>
      <c r="D28" s="29">
        <f>SUM(July:Jun!D28)</f>
        <v>0</v>
      </c>
      <c r="E28" s="31">
        <f>SUM(July:Jun!E28)</f>
        <v>0</v>
      </c>
      <c r="F28" s="26">
        <f>SUM(July:Jun!I28)</f>
        <v>0</v>
      </c>
      <c r="G28" s="28">
        <f>SUM(July:Jun!J28)</f>
        <v>6</v>
      </c>
      <c r="J28" s="51">
        <f>July!L28+Aug!L28+Sept!L28+Oct!L28+Nov!L28+Dec!L28+Jan!L28+Feb!L28+May!L28+Mar!L28+Apr!L28+Jun!L28</f>
        <v>6</v>
      </c>
    </row>
    <row r="29" spans="1:10">
      <c r="A29" t="s">
        <v>26</v>
      </c>
      <c r="B29" s="26">
        <f>SUM(July:Jun!B29)</f>
        <v>78</v>
      </c>
      <c r="C29" s="27">
        <f>SUM(July:Jun!C29)</f>
        <v>13391</v>
      </c>
      <c r="D29" s="29">
        <f>SUM(July:Jun!D29)</f>
        <v>268</v>
      </c>
      <c r="E29" s="31">
        <f>SUM(July:Jun!E29)</f>
        <v>5360</v>
      </c>
      <c r="F29" s="26">
        <f>SUM(July:Jun!I29)</f>
        <v>10</v>
      </c>
      <c r="G29" s="28">
        <f>SUM(July:Jun!J29)</f>
        <v>19</v>
      </c>
      <c r="J29" s="51">
        <f>July!L29+Aug!L29+Sept!L29+Oct!L29+Nov!L29+Dec!L29+Jan!L29+Feb!L29+May!L29+Mar!L29+Apr!L29+Jun!L29</f>
        <v>44</v>
      </c>
    </row>
    <row r="30" spans="1:10">
      <c r="A30" t="s">
        <v>27</v>
      </c>
      <c r="B30" s="26">
        <f>SUM(July:Jun!B30)</f>
        <v>42</v>
      </c>
      <c r="C30" s="27">
        <f>SUM(July:Jun!C30)</f>
        <v>5453</v>
      </c>
      <c r="D30" s="29">
        <f>SUM(July:Jun!D30)</f>
        <v>6998</v>
      </c>
      <c r="E30" s="31">
        <f>SUM(July:Jun!E30)</f>
        <v>139960</v>
      </c>
      <c r="F30" s="26">
        <f>SUM(July:Jun!I30)</f>
        <v>12</v>
      </c>
      <c r="G30" s="28">
        <f>SUM(July:Jun!J30)</f>
        <v>19</v>
      </c>
      <c r="J30" s="51">
        <f>July!L30+Aug!L30+Sept!L30+Oct!L30+Nov!L30+Dec!L30+Jan!L30+Feb!L30+May!L30+Mar!L30+Apr!L30+Jun!L30</f>
        <v>52</v>
      </c>
    </row>
    <row r="31" spans="1:10">
      <c r="A31" t="s">
        <v>28</v>
      </c>
      <c r="B31" s="26">
        <f>SUM(July:Jun!B31)</f>
        <v>1588</v>
      </c>
      <c r="C31" s="27">
        <f>SUM(July:Jun!C31)</f>
        <v>381836</v>
      </c>
      <c r="D31" s="29">
        <f>SUM(July:Jun!D31)</f>
        <v>0</v>
      </c>
      <c r="E31" s="31">
        <f>SUM(July:Jun!E31)</f>
        <v>0</v>
      </c>
      <c r="F31" s="26">
        <f>SUM(July:Jun!I31)</f>
        <v>0</v>
      </c>
      <c r="G31" s="28">
        <f>SUM(July:Jun!J31)</f>
        <v>1</v>
      </c>
      <c r="J31" s="51">
        <f>July!L31+Aug!L31+Sept!L31+Oct!L31+Nov!L31+Dec!L31+Jan!L31+Feb!L31+May!L31+Mar!L31+Apr!L31+Jun!L31</f>
        <v>7</v>
      </c>
    </row>
    <row r="32" spans="1:10">
      <c r="A32" s="40" t="s">
        <v>29</v>
      </c>
      <c r="B32" s="44">
        <f>SUM(July:Jun!B32)</f>
        <v>0</v>
      </c>
      <c r="C32" s="45">
        <f>SUM(July:Jun!C32)</f>
        <v>0</v>
      </c>
      <c r="D32" s="46">
        <f>SUM(July:Jun!D32)</f>
        <v>0</v>
      </c>
      <c r="E32" s="47">
        <f>SUM(July:Jun!E32)</f>
        <v>0</v>
      </c>
      <c r="F32" s="26">
        <f>SUM(July:Jun!I32)</f>
        <v>1</v>
      </c>
      <c r="G32" s="28">
        <f>SUM(July:Jun!J32)</f>
        <v>17</v>
      </c>
      <c r="J32" s="51">
        <f>July!L32+Aug!L32+Sept!L32+Oct!L32+Nov!L32+Dec!L32+Jan!L32+Feb!L32+May!L32+Mar!L32+Apr!L32+Jun!L32</f>
        <v>11</v>
      </c>
    </row>
    <row r="33" spans="1:13">
      <c r="A33" t="s">
        <v>30</v>
      </c>
      <c r="B33" s="26">
        <f>SUM(July:Jun!B33)</f>
        <v>2878</v>
      </c>
      <c r="C33" s="27">
        <f>SUM(July:Jun!C33)</f>
        <v>1369233</v>
      </c>
      <c r="D33" s="29">
        <f>SUM(July:Jun!D33)</f>
        <v>443</v>
      </c>
      <c r="E33" s="31">
        <f>SUM(July:Jun!E33)</f>
        <v>8860</v>
      </c>
      <c r="F33" s="26">
        <f>SUM(July:Jun!I33)</f>
        <v>2</v>
      </c>
      <c r="G33" s="28">
        <f>SUM(July:Jun!J33)</f>
        <v>12</v>
      </c>
      <c r="J33" s="51">
        <f>July!L33+Aug!L33+Sept!L33+Oct!L33+Nov!L33+Dec!L33+Jan!L33+Feb!L33+May!L33+Mar!L33+Apr!L33+Jun!L33</f>
        <v>2</v>
      </c>
    </row>
    <row r="34" spans="1:13">
      <c r="A34" t="s">
        <v>31</v>
      </c>
      <c r="B34" s="26">
        <f>SUM(July:Jun!B34)</f>
        <v>46</v>
      </c>
      <c r="C34" s="27">
        <f>SUM(July:Jun!C34)</f>
        <v>10264</v>
      </c>
      <c r="D34" s="29">
        <f>SUM(July:Jun!D34)</f>
        <v>0</v>
      </c>
      <c r="E34" s="31">
        <f>SUM(July:Jun!E34)</f>
        <v>0</v>
      </c>
      <c r="F34" s="26">
        <f>SUM(July:Jun!I34)</f>
        <v>0</v>
      </c>
      <c r="G34" s="28">
        <f>SUM(July:Jun!J34)</f>
        <v>1</v>
      </c>
      <c r="J34" s="51">
        <f>July!L34+Aug!L34+Sept!L34+Oct!L34+Nov!L34+Dec!L34+Jan!L34+Feb!L34+May!L34+Mar!L34+Apr!L34+Jun!L34</f>
        <v>6</v>
      </c>
    </row>
    <row r="35" spans="1:13">
      <c r="A35" t="s">
        <v>32</v>
      </c>
      <c r="B35" s="26">
        <f>SUM(July:Jun!B35)</f>
        <v>0</v>
      </c>
      <c r="C35" s="27">
        <f>SUM(July:Jun!C35)</f>
        <v>172</v>
      </c>
      <c r="D35" s="29">
        <f>SUM(July:Jun!D35)</f>
        <v>0</v>
      </c>
      <c r="E35" s="31">
        <f>SUM(July:Jun!E35)</f>
        <v>0</v>
      </c>
      <c r="F35" s="26">
        <f>SUM(July:Jun!I35)</f>
        <v>1</v>
      </c>
      <c r="G35" s="28">
        <f>SUM(July:Jun!J35)</f>
        <v>7</v>
      </c>
      <c r="J35" s="51">
        <f>July!L35+Aug!L35+Sept!L35+Oct!L35+Nov!L35+Dec!L35+Jan!L35+Feb!L35+May!L35+Mar!L35+Apr!L35+Jun!L35</f>
        <v>0</v>
      </c>
    </row>
    <row r="36" spans="1:13">
      <c r="A36" t="s">
        <v>33</v>
      </c>
      <c r="B36" s="26">
        <f>SUM(July:Jun!B36)</f>
        <v>3377</v>
      </c>
      <c r="C36" s="27">
        <f>SUM(July:Jun!C36)</f>
        <v>901148</v>
      </c>
      <c r="D36" s="29">
        <f>SUM(July:Jun!D36)</f>
        <v>6294</v>
      </c>
      <c r="E36" s="31">
        <f>SUM(July:Jun!E36)</f>
        <v>125880</v>
      </c>
      <c r="F36" s="26">
        <f>SUM(July:Jun!I36)</f>
        <v>0</v>
      </c>
      <c r="G36" s="28">
        <f>SUM(July:Jun!J36)</f>
        <v>1</v>
      </c>
      <c r="J36" s="51">
        <f>July!L36+Aug!L36+Sept!L36+Oct!L36+Nov!L36+Dec!L36+Jan!L36+Feb!L36+May!L36+Mar!L36+Apr!L36+Jun!L36</f>
        <v>3</v>
      </c>
    </row>
    <row r="37" spans="1:13">
      <c r="A37" t="s">
        <v>34</v>
      </c>
      <c r="B37" s="26">
        <f>SUM(July:Jun!B37)</f>
        <v>31</v>
      </c>
      <c r="C37" s="27">
        <f>SUM(July:Jun!C37)</f>
        <v>8212</v>
      </c>
      <c r="D37" s="29">
        <f>SUM(July:Jun!D37)</f>
        <v>488</v>
      </c>
      <c r="E37" s="31">
        <f>SUM(July:Jun!E37)</f>
        <v>9760</v>
      </c>
      <c r="F37" s="26">
        <f>SUM(July:Jun!I37)</f>
        <v>0</v>
      </c>
      <c r="G37" s="28">
        <f>SUM(July:Jun!J37)</f>
        <v>6</v>
      </c>
      <c r="J37" s="51">
        <f>July!L37+Aug!L37+Sept!L37+Oct!L37+Nov!L37+Dec!L37+Jan!L37+Feb!L37+May!L37+Mar!L37+Apr!L37+Jun!L37</f>
        <v>65</v>
      </c>
    </row>
    <row r="38" spans="1:13">
      <c r="A38" t="s">
        <v>35</v>
      </c>
      <c r="B38" s="26">
        <f>SUM(July:Jun!B38)</f>
        <v>2913</v>
      </c>
      <c r="C38" s="27">
        <f>SUM(July:Jun!C38)</f>
        <v>686030</v>
      </c>
      <c r="D38" s="29">
        <f>SUM(July:Jun!D38)</f>
        <v>3215</v>
      </c>
      <c r="E38" s="31">
        <f>SUM(July:Jun!E38)</f>
        <v>64300</v>
      </c>
      <c r="F38" s="26">
        <f>SUM(July:Jun!I38)</f>
        <v>2</v>
      </c>
      <c r="G38" s="28">
        <f>SUM(July:Jun!J38)</f>
        <v>18</v>
      </c>
      <c r="J38" s="51">
        <f>July!L38+Aug!L38+Sept!L38+Oct!L38+Nov!L38+Dec!L38+Jan!L38+Feb!L38+May!L38+Mar!L38+Apr!L38+Jun!L38</f>
        <v>15</v>
      </c>
    </row>
    <row r="39" spans="1:13">
      <c r="A39" t="s">
        <v>36</v>
      </c>
      <c r="B39" s="26">
        <f>SUM(July:Jun!B39)</f>
        <v>0</v>
      </c>
      <c r="C39" s="27">
        <f>SUM(July:Jun!C39)</f>
        <v>1520</v>
      </c>
      <c r="D39" s="29">
        <f>SUM(July:Jun!D39)</f>
        <v>0</v>
      </c>
      <c r="E39" s="31">
        <f>SUM(July:Jun!E39)</f>
        <v>0</v>
      </c>
      <c r="F39" s="26">
        <f>SUM(July:Jun!I39)</f>
        <v>176</v>
      </c>
      <c r="G39" s="28">
        <f>SUM(July:Jun!J39)</f>
        <v>9</v>
      </c>
      <c r="J39" s="51">
        <f>July!L39+Aug!L39+Sept!L39+Oct!L39+Nov!L39+Dec!L39+Jan!L39+Feb!L39+May!L39+Mar!L39+Apr!L39+Jun!L39</f>
        <v>67</v>
      </c>
    </row>
    <row r="40" spans="1:13">
      <c r="A40" t="s">
        <v>37</v>
      </c>
      <c r="B40" s="26">
        <f>SUM(July:Jun!B40)</f>
        <v>547</v>
      </c>
      <c r="C40" s="27">
        <f>SUM(July:Jun!C40)</f>
        <v>132091</v>
      </c>
      <c r="D40" s="29">
        <f>SUM(July:Jun!D40)</f>
        <v>20</v>
      </c>
      <c r="E40" s="31">
        <f>SUM(July:Jun!E40)</f>
        <v>400</v>
      </c>
      <c r="F40" s="26">
        <f>SUM(July:Jun!I40)</f>
        <v>0</v>
      </c>
      <c r="G40" s="28">
        <f>SUM(July:Jun!J40)</f>
        <v>13</v>
      </c>
      <c r="J40" s="51">
        <f>July!L40+Aug!L40+Sept!L40+Oct!L40+Nov!L40+Dec!L40+Jan!L40+Feb!L40+May!L40+Mar!L40+Apr!L40+Jun!L40</f>
        <v>25</v>
      </c>
    </row>
    <row r="41" spans="1:13">
      <c r="A41" s="40" t="s">
        <v>38</v>
      </c>
      <c r="B41" s="44">
        <f>SUM(July:Jun!B41)</f>
        <v>0</v>
      </c>
      <c r="C41" s="45">
        <f>SUM(July:Jun!C41)</f>
        <v>0</v>
      </c>
      <c r="D41" s="46">
        <f>SUM(July:Jun!D41)</f>
        <v>0</v>
      </c>
      <c r="E41" s="47">
        <f>SUM(July:Jun!E41)</f>
        <v>0</v>
      </c>
      <c r="F41" s="26">
        <f>SUM(July:Jun!I41)</f>
        <v>32</v>
      </c>
      <c r="G41" s="28">
        <f>SUM(July:Jun!J41)</f>
        <v>14</v>
      </c>
      <c r="J41" s="51">
        <f>July!L41+Aug!L41+Sept!L41+Oct!L41+Nov!L41+Dec!L41+Jan!L41+Feb!L41+May!L41+Mar!L41+Apr!L41+Jun!L41</f>
        <v>274</v>
      </c>
    </row>
    <row r="42" spans="1:13">
      <c r="A42" s="40" t="s">
        <v>39</v>
      </c>
      <c r="B42" s="44">
        <f>SUM(July:Jun!B42)</f>
        <v>0</v>
      </c>
      <c r="C42" s="45">
        <f>SUM(July:Jun!C42)</f>
        <v>0</v>
      </c>
      <c r="D42" s="46">
        <f>SUM(July:Jun!D42)</f>
        <v>0</v>
      </c>
      <c r="E42" s="47">
        <f>SUM(July:Jun!E42)</f>
        <v>0</v>
      </c>
      <c r="F42" s="26">
        <f>SUM(July:Jun!I42)</f>
        <v>4</v>
      </c>
      <c r="G42" s="28">
        <f>SUM(July:Jun!J42)</f>
        <v>7</v>
      </c>
      <c r="J42" s="51">
        <f>July!L42+Aug!L42+Sept!L42+Oct!L42+Nov!L42+Dec!L42+Jan!L42+Feb!L42+May!L42+Mar!L42+Apr!L42+Jun!L42</f>
        <v>7</v>
      </c>
    </row>
    <row r="43" spans="1:13">
      <c r="A43" s="40" t="s">
        <v>40</v>
      </c>
      <c r="B43" s="44">
        <f>SUM(July:Jun!B43)</f>
        <v>0</v>
      </c>
      <c r="C43" s="45">
        <f>SUM(July:Jun!C43)</f>
        <v>0</v>
      </c>
      <c r="D43" s="46">
        <f>SUM(July:Jun!D43)</f>
        <v>0</v>
      </c>
      <c r="E43" s="47">
        <f>SUM(July:Jun!E43)</f>
        <v>0</v>
      </c>
      <c r="F43" s="26">
        <f>SUM(July:Jun!I43)</f>
        <v>0</v>
      </c>
      <c r="G43" s="28">
        <f>SUM(July:Jun!J43)</f>
        <v>0</v>
      </c>
      <c r="J43" s="51">
        <f>July!L43+Aug!L43+Sept!L43+Oct!L43+Nov!L43+Dec!L43+Jan!L43+Feb!L43+May!L43+Mar!L43+Apr!L43+Jun!L43</f>
        <v>0</v>
      </c>
    </row>
    <row r="44" spans="1:13" ht="13.5" thickBot="1">
      <c r="A44" s="40" t="s">
        <v>41</v>
      </c>
      <c r="B44" s="48">
        <f>SUM(July:Jun!B44)</f>
        <v>0</v>
      </c>
      <c r="C44" s="49">
        <f>SUM(July:Jun!C44)</f>
        <v>0</v>
      </c>
      <c r="D44" s="50">
        <f>SUM(July:Jun!D44)</f>
        <v>0</v>
      </c>
      <c r="E44" s="49">
        <f>SUM(July:Jun!E44)</f>
        <v>0</v>
      </c>
      <c r="F44" s="33">
        <f>SUM(July:Jun!I44)</f>
        <v>0</v>
      </c>
      <c r="G44" s="34">
        <f>SUM(July:Jun!J44)</f>
        <v>0</v>
      </c>
      <c r="J44" s="51">
        <f>July!L44+Aug!L44+Sept!L44+Oct!L44+Nov!L44+Dec!L44+Jan!L44+Feb!L44+May!L44+Mar!L44+Apr!L44+Jun!L44</f>
        <v>0</v>
      </c>
    </row>
    <row r="45" spans="1:13" s="2" customFormat="1" ht="13.5" thickBot="1">
      <c r="A45" s="4" t="s">
        <v>42</v>
      </c>
      <c r="B45" s="3">
        <f t="shared" ref="B45:G45" si="0">SUM(B3:B44)</f>
        <v>32532</v>
      </c>
      <c r="C45" s="5">
        <f t="shared" si="0"/>
        <v>9082774</v>
      </c>
      <c r="D45" s="5">
        <f t="shared" si="0"/>
        <v>60740</v>
      </c>
      <c r="E45" s="5">
        <f t="shared" si="0"/>
        <v>1214900</v>
      </c>
      <c r="F45" s="9">
        <f t="shared" si="0"/>
        <v>434</v>
      </c>
      <c r="G45" s="32">
        <f t="shared" si="0"/>
        <v>499</v>
      </c>
      <c r="J45" s="37">
        <f>SUM(J3:J44)</f>
        <v>1616</v>
      </c>
    </row>
    <row r="46" spans="1:13">
      <c r="A46" s="8"/>
      <c r="B46" s="9"/>
      <c r="C46" s="9"/>
      <c r="D46" s="9"/>
      <c r="E46" s="9"/>
      <c r="F46" s="9"/>
      <c r="G46" s="9"/>
      <c r="H46" s="8"/>
      <c r="I46" s="8"/>
      <c r="J46" s="8"/>
      <c r="K46" s="8"/>
      <c r="L46" s="8"/>
      <c r="M46" s="8"/>
    </row>
    <row r="47" spans="1:13">
      <c r="A47" s="8"/>
      <c r="B47" s="9"/>
      <c r="C47" s="8" t="s">
        <v>49</v>
      </c>
      <c r="D47" s="8"/>
      <c r="E47" s="8"/>
      <c r="G47" s="9"/>
      <c r="H47" s="8"/>
      <c r="I47" s="8"/>
      <c r="J47" s="8"/>
      <c r="K47" s="11"/>
      <c r="L47" s="8"/>
      <c r="M47" s="8"/>
    </row>
    <row r="48" spans="1:13">
      <c r="A48" s="8"/>
      <c r="B48" s="9"/>
      <c r="C48" s="9"/>
      <c r="D48" s="9"/>
      <c r="E48" s="9"/>
      <c r="F48" s="9"/>
      <c r="G48" s="9"/>
      <c r="H48" s="8"/>
      <c r="I48" s="8"/>
      <c r="J48" s="8"/>
      <c r="K48" s="8"/>
      <c r="L48" s="8"/>
      <c r="M48" s="8"/>
    </row>
    <row r="49" spans="1:13">
      <c r="A49" s="8"/>
      <c r="B49" s="9"/>
      <c r="C49" s="9"/>
      <c r="D49" s="9"/>
      <c r="E49" s="9"/>
      <c r="F49" s="9"/>
      <c r="G49" s="9"/>
      <c r="H49" s="8"/>
      <c r="I49" s="8"/>
      <c r="J49" s="8"/>
      <c r="K49" s="8"/>
      <c r="L49" s="8"/>
      <c r="M49" s="8"/>
    </row>
    <row r="50" spans="1:13">
      <c r="A50" s="8"/>
      <c r="B50" s="9"/>
      <c r="C50" s="9"/>
      <c r="D50" s="9"/>
      <c r="E50" s="9"/>
      <c r="F50" s="9"/>
      <c r="G50" s="9"/>
      <c r="H50" s="8"/>
      <c r="I50" s="8"/>
      <c r="J50" s="8"/>
      <c r="K50" s="8"/>
      <c r="L50" s="8"/>
      <c r="M50" s="8"/>
    </row>
    <row r="51" spans="1:13">
      <c r="A51" s="8"/>
      <c r="B51" s="9"/>
      <c r="C51" s="9"/>
      <c r="D51" s="9"/>
      <c r="E51" s="9"/>
      <c r="F51" s="9"/>
      <c r="G51" s="9"/>
      <c r="H51" s="8"/>
      <c r="I51" s="8"/>
      <c r="J51" s="8"/>
      <c r="K51" s="8"/>
      <c r="L51" s="8"/>
      <c r="M51" s="8"/>
    </row>
    <row r="52" spans="1:13">
      <c r="A52" s="8"/>
      <c r="B52" s="9"/>
      <c r="C52" s="9"/>
      <c r="D52" s="9"/>
      <c r="E52" s="9"/>
      <c r="F52" s="9"/>
      <c r="G52" s="9"/>
      <c r="H52" s="8"/>
      <c r="I52" s="8"/>
      <c r="J52" s="8"/>
      <c r="K52" s="8"/>
      <c r="L52" s="8"/>
      <c r="M52" s="8"/>
    </row>
    <row r="53" spans="1:13">
      <c r="A53" s="8"/>
      <c r="B53" s="9"/>
      <c r="C53" s="9"/>
      <c r="D53" s="9"/>
      <c r="E53" s="9"/>
      <c r="F53" s="9"/>
      <c r="G53" s="9"/>
      <c r="H53" s="8"/>
      <c r="I53" s="8"/>
      <c r="J53" s="8"/>
      <c r="K53" s="8"/>
      <c r="L53" s="8"/>
      <c r="M53" s="8"/>
    </row>
    <row r="54" spans="1:13">
      <c r="A54" s="8"/>
      <c r="B54" s="9"/>
      <c r="C54" s="9"/>
      <c r="D54" s="9"/>
      <c r="E54" s="9"/>
      <c r="F54" s="9"/>
      <c r="G54" s="9"/>
      <c r="H54" s="8"/>
      <c r="I54" s="8"/>
      <c r="J54" s="8"/>
      <c r="K54" s="8"/>
      <c r="L54" s="8"/>
      <c r="M54" s="8"/>
    </row>
    <row r="55" spans="1:13">
      <c r="A55" s="8"/>
      <c r="B55" s="9"/>
      <c r="C55" s="9"/>
      <c r="D55" s="9"/>
      <c r="E55" s="9"/>
      <c r="F55" s="9"/>
      <c r="G55" s="9"/>
      <c r="H55" s="8"/>
      <c r="I55" s="8"/>
      <c r="J55" s="8"/>
      <c r="K55" s="8"/>
      <c r="L55" s="8"/>
      <c r="M55" s="8"/>
    </row>
    <row r="56" spans="1:13">
      <c r="A56" s="8"/>
      <c r="B56" s="9"/>
      <c r="C56" s="9"/>
      <c r="D56" s="9"/>
      <c r="E56" s="9"/>
      <c r="F56" s="9"/>
      <c r="G56" s="9"/>
      <c r="H56" s="8"/>
      <c r="I56" s="8"/>
      <c r="J56" s="8"/>
      <c r="K56" s="8"/>
      <c r="L56" s="8"/>
      <c r="M56" s="8"/>
    </row>
    <row r="57" spans="1:13">
      <c r="A57" s="8"/>
      <c r="B57" s="9"/>
      <c r="C57" s="9"/>
      <c r="D57" s="9"/>
      <c r="E57" s="9"/>
      <c r="F57" s="9"/>
      <c r="G57" s="9"/>
      <c r="H57" s="8"/>
      <c r="I57" s="8"/>
      <c r="J57" s="8"/>
      <c r="K57" s="8"/>
      <c r="L57" s="8"/>
      <c r="M57" s="8"/>
    </row>
    <row r="58" spans="1:13">
      <c r="A58" s="8"/>
      <c r="B58" s="9"/>
      <c r="C58" s="9"/>
      <c r="D58" s="9"/>
      <c r="E58" s="9"/>
      <c r="F58" s="9"/>
      <c r="G58" s="9"/>
      <c r="H58" s="8"/>
      <c r="I58" s="8"/>
      <c r="J58" s="8"/>
      <c r="K58" s="8"/>
      <c r="L58" s="8"/>
      <c r="M58" s="8"/>
    </row>
    <row r="59" spans="1:13">
      <c r="A59" s="8"/>
      <c r="B59" s="9"/>
      <c r="C59" s="9"/>
      <c r="D59" s="9"/>
      <c r="E59" s="9"/>
      <c r="F59" s="9"/>
      <c r="G59" s="9"/>
      <c r="H59" s="8"/>
      <c r="I59" s="8"/>
      <c r="J59" s="8"/>
      <c r="K59" s="8"/>
      <c r="L59" s="8"/>
      <c r="M59" s="8"/>
    </row>
    <row r="60" spans="1:13">
      <c r="A60" s="8"/>
      <c r="B60" s="9"/>
      <c r="C60" s="9"/>
      <c r="D60" s="9"/>
      <c r="E60" s="9"/>
      <c r="F60" s="9"/>
      <c r="G60" s="9"/>
      <c r="H60" s="8"/>
      <c r="I60" s="8"/>
      <c r="J60" s="8"/>
      <c r="K60" s="8"/>
      <c r="L60" s="8"/>
      <c r="M60" s="8"/>
    </row>
    <row r="61" spans="1:13">
      <c r="A61" s="8"/>
      <c r="B61" s="9"/>
      <c r="C61" s="9"/>
      <c r="D61" s="9"/>
      <c r="E61" s="9"/>
      <c r="F61" s="9"/>
      <c r="G61" s="9"/>
      <c r="H61" s="8"/>
      <c r="I61" s="8"/>
      <c r="J61" s="8"/>
      <c r="K61" s="8"/>
      <c r="L61" s="8"/>
      <c r="M61" s="8"/>
    </row>
    <row r="62" spans="1:13">
      <c r="A62" s="8"/>
      <c r="B62" s="9"/>
      <c r="C62" s="9"/>
      <c r="D62" s="9"/>
      <c r="E62" s="9"/>
      <c r="F62" s="9"/>
      <c r="G62" s="9"/>
      <c r="H62" s="8"/>
      <c r="I62" s="8"/>
      <c r="J62" s="8"/>
      <c r="K62" s="8"/>
      <c r="L62" s="8"/>
      <c r="M62" s="8"/>
    </row>
    <row r="63" spans="1:13">
      <c r="A63" s="8"/>
      <c r="B63" s="9"/>
      <c r="C63" s="9"/>
      <c r="D63" s="9"/>
      <c r="E63" s="9"/>
      <c r="F63" s="9"/>
      <c r="G63" s="9"/>
      <c r="H63" s="8"/>
      <c r="I63" s="8"/>
      <c r="J63" s="8"/>
      <c r="K63" s="8"/>
      <c r="L63" s="8"/>
      <c r="M63" s="8"/>
    </row>
    <row r="64" spans="1:13">
      <c r="A64" s="8"/>
      <c r="B64" s="9"/>
      <c r="C64" s="9"/>
      <c r="D64" s="9"/>
      <c r="E64" s="9"/>
      <c r="F64" s="9"/>
      <c r="G64" s="9"/>
      <c r="H64" s="8"/>
      <c r="I64" s="8"/>
      <c r="J64" s="8"/>
      <c r="K64" s="8"/>
      <c r="L64" s="8"/>
      <c r="M64" s="8"/>
    </row>
    <row r="65" spans="1:13">
      <c r="A65" s="8"/>
      <c r="B65" s="9"/>
      <c r="C65" s="9"/>
      <c r="D65" s="9"/>
      <c r="E65" s="9"/>
      <c r="F65" s="9"/>
      <c r="G65" s="9"/>
      <c r="H65" s="8"/>
      <c r="I65" s="8"/>
      <c r="J65" s="8"/>
      <c r="K65" s="8"/>
      <c r="L65" s="8"/>
      <c r="M65" s="8"/>
    </row>
    <row r="66" spans="1:13">
      <c r="A66" s="8"/>
      <c r="B66" s="9"/>
      <c r="C66" s="9"/>
      <c r="D66" s="9"/>
      <c r="E66" s="9"/>
      <c r="F66" s="9"/>
      <c r="G66" s="9"/>
      <c r="H66" s="8"/>
      <c r="I66" s="8"/>
      <c r="J66" s="8"/>
      <c r="K66" s="8"/>
      <c r="L66" s="8"/>
      <c r="M66" s="8"/>
    </row>
    <row r="67" spans="1:13">
      <c r="A67" s="8"/>
      <c r="B67" s="9"/>
      <c r="C67" s="9"/>
      <c r="D67" s="9"/>
      <c r="E67" s="9"/>
      <c r="F67" s="9"/>
      <c r="G67" s="9"/>
      <c r="H67" s="8"/>
      <c r="I67" s="8"/>
      <c r="J67" s="8"/>
      <c r="K67" s="8"/>
      <c r="L67" s="8"/>
      <c r="M67" s="8"/>
    </row>
    <row r="68" spans="1:13">
      <c r="A68" s="8"/>
      <c r="B68" s="9"/>
      <c r="C68" s="9"/>
      <c r="D68" s="9"/>
      <c r="E68" s="9"/>
      <c r="F68" s="9"/>
      <c r="G68" s="9"/>
      <c r="H68" s="8"/>
      <c r="I68" s="8"/>
      <c r="J68" s="8"/>
      <c r="K68" s="8"/>
      <c r="L68" s="8"/>
      <c r="M68" s="8"/>
    </row>
    <row r="69" spans="1:13">
      <c r="A69" s="8"/>
      <c r="B69" s="9"/>
      <c r="C69" s="9"/>
      <c r="D69" s="9"/>
      <c r="E69" s="9"/>
      <c r="F69" s="9"/>
      <c r="G69" s="9"/>
      <c r="H69" s="8"/>
      <c r="I69" s="8"/>
      <c r="J69" s="8"/>
      <c r="K69" s="8"/>
      <c r="L69" s="8"/>
      <c r="M69" s="8"/>
    </row>
    <row r="70" spans="1:13">
      <c r="A70" s="8"/>
      <c r="B70" s="9"/>
      <c r="C70" s="9"/>
      <c r="D70" s="9"/>
      <c r="E70" s="9"/>
      <c r="F70" s="9"/>
      <c r="G70" s="9"/>
      <c r="H70" s="8"/>
      <c r="I70" s="8"/>
      <c r="J70" s="8"/>
      <c r="K70" s="8"/>
      <c r="L70" s="8"/>
      <c r="M70" s="8"/>
    </row>
    <row r="71" spans="1:13">
      <c r="A71" s="8"/>
      <c r="B71" s="9"/>
      <c r="C71" s="9"/>
      <c r="D71" s="9"/>
      <c r="E71" s="9"/>
      <c r="F71" s="9"/>
      <c r="G71" s="9"/>
      <c r="H71" s="8"/>
      <c r="I71" s="8"/>
      <c r="J71" s="8"/>
      <c r="K71" s="8"/>
      <c r="L71" s="8"/>
      <c r="M71" s="8"/>
    </row>
    <row r="72" spans="1:13">
      <c r="A72" s="8"/>
      <c r="B72" s="9"/>
      <c r="C72" s="9"/>
      <c r="D72" s="9"/>
      <c r="E72" s="9"/>
      <c r="F72" s="9"/>
      <c r="G72" s="9"/>
      <c r="H72" s="8"/>
      <c r="I72" s="8"/>
      <c r="J72" s="8"/>
      <c r="K72" s="8"/>
      <c r="L72" s="8"/>
      <c r="M72" s="8"/>
    </row>
    <row r="73" spans="1:13">
      <c r="A73" s="8"/>
      <c r="B73" s="9"/>
      <c r="C73" s="9"/>
      <c r="D73" s="9"/>
      <c r="E73" s="9"/>
      <c r="F73" s="9"/>
      <c r="G73" s="9"/>
      <c r="H73" s="8"/>
      <c r="I73" s="8"/>
      <c r="J73" s="8"/>
      <c r="K73" s="8"/>
      <c r="L73" s="8"/>
      <c r="M73" s="8"/>
    </row>
    <row r="74" spans="1:13">
      <c r="A74" s="8"/>
      <c r="B74" s="9"/>
      <c r="C74" s="9"/>
      <c r="D74" s="9"/>
      <c r="E74" s="9"/>
      <c r="F74" s="9"/>
      <c r="G74" s="9"/>
      <c r="H74" s="8"/>
      <c r="I74" s="8"/>
      <c r="J74" s="8"/>
      <c r="K74" s="8"/>
      <c r="L74" s="8"/>
      <c r="M74" s="8"/>
    </row>
    <row r="75" spans="1:13">
      <c r="A75" s="8"/>
      <c r="B75" s="9"/>
      <c r="C75" s="9"/>
      <c r="D75" s="9"/>
      <c r="E75" s="9"/>
      <c r="F75" s="9"/>
      <c r="G75" s="9"/>
      <c r="H75" s="8"/>
      <c r="I75" s="8"/>
      <c r="J75" s="8"/>
      <c r="K75" s="8"/>
      <c r="L75" s="8"/>
      <c r="M75" s="8"/>
    </row>
    <row r="76" spans="1:13">
      <c r="A76" s="8"/>
      <c r="B76" s="9"/>
      <c r="C76" s="9"/>
      <c r="D76" s="9"/>
      <c r="E76" s="9"/>
      <c r="F76" s="9"/>
      <c r="G76" s="9"/>
      <c r="H76" s="8"/>
      <c r="I76" s="8"/>
      <c r="J76" s="8"/>
      <c r="K76" s="8"/>
      <c r="L76" s="8"/>
      <c r="M76" s="8"/>
    </row>
    <row r="77" spans="1:13">
      <c r="A77" s="8"/>
      <c r="B77" s="9"/>
      <c r="C77" s="9"/>
      <c r="D77" s="9"/>
      <c r="E77" s="9"/>
      <c r="F77" s="9"/>
      <c r="G77" s="9"/>
      <c r="H77" s="8"/>
      <c r="I77" s="8"/>
      <c r="J77" s="8"/>
      <c r="K77" s="8"/>
      <c r="L77" s="8"/>
      <c r="M77" s="8"/>
    </row>
    <row r="78" spans="1:13">
      <c r="A78" s="8"/>
      <c r="B78" s="9"/>
      <c r="C78" s="9"/>
      <c r="D78" s="9"/>
      <c r="E78" s="9"/>
      <c r="F78" s="9"/>
      <c r="G78" s="9"/>
      <c r="H78" s="8"/>
      <c r="I78" s="8"/>
      <c r="J78" s="8"/>
      <c r="K78" s="8"/>
      <c r="L78" s="8"/>
      <c r="M78" s="8"/>
    </row>
    <row r="79" spans="1:13">
      <c r="A79" s="8"/>
      <c r="B79" s="9"/>
      <c r="C79" s="9"/>
      <c r="D79" s="9"/>
      <c r="E79" s="9"/>
      <c r="F79" s="9"/>
      <c r="G79" s="9"/>
      <c r="H79" s="8"/>
      <c r="I79" s="8"/>
      <c r="J79" s="8"/>
      <c r="K79" s="8"/>
      <c r="L79" s="8"/>
      <c r="M79" s="8"/>
    </row>
    <row r="80" spans="1:13">
      <c r="A80" s="8"/>
      <c r="B80" s="9"/>
      <c r="C80" s="9"/>
      <c r="D80" s="9"/>
      <c r="E80" s="9"/>
      <c r="F80" s="9"/>
      <c r="G80" s="9"/>
      <c r="H80" s="8"/>
      <c r="I80" s="8"/>
      <c r="J80" s="8"/>
      <c r="K80" s="8"/>
      <c r="L80" s="8"/>
      <c r="M80" s="8"/>
    </row>
    <row r="81" spans="1:13">
      <c r="A81" s="8"/>
      <c r="B81" s="9"/>
      <c r="C81" s="9"/>
      <c r="D81" s="9"/>
      <c r="E81" s="9"/>
      <c r="F81" s="9"/>
      <c r="G81" s="9"/>
      <c r="H81" s="8"/>
      <c r="I81" s="8"/>
      <c r="J81" s="8"/>
      <c r="K81" s="8"/>
      <c r="L81" s="8"/>
      <c r="M81" s="8"/>
    </row>
    <row r="82" spans="1:13">
      <c r="A82" s="8"/>
      <c r="B82" s="9"/>
      <c r="C82" s="9"/>
      <c r="D82" s="9"/>
      <c r="E82" s="9"/>
      <c r="F82" s="9"/>
      <c r="G82" s="9"/>
      <c r="H82" s="8"/>
      <c r="I82" s="8"/>
      <c r="J82" s="8"/>
      <c r="K82" s="8"/>
      <c r="L82" s="8"/>
      <c r="M82" s="8"/>
    </row>
    <row r="83" spans="1:13">
      <c r="A83" s="8"/>
      <c r="B83" s="9"/>
      <c r="C83" s="9"/>
      <c r="D83" s="9"/>
      <c r="E83" s="9"/>
      <c r="F83" s="9"/>
      <c r="G83" s="9"/>
      <c r="H83" s="8"/>
      <c r="I83" s="8"/>
      <c r="J83" s="8"/>
      <c r="K83" s="8"/>
      <c r="L83" s="8"/>
      <c r="M83" s="8"/>
    </row>
    <row r="84" spans="1:13">
      <c r="A84" s="8"/>
      <c r="B84" s="9"/>
      <c r="C84" s="9"/>
      <c r="D84" s="9"/>
      <c r="E84" s="9"/>
      <c r="F84" s="9"/>
      <c r="G84" s="9"/>
      <c r="H84" s="8"/>
      <c r="I84" s="8"/>
      <c r="J84" s="8"/>
      <c r="K84" s="8"/>
      <c r="L84" s="8"/>
      <c r="M84" s="8"/>
    </row>
    <row r="85" spans="1:13">
      <c r="A85" s="8"/>
      <c r="B85" s="9"/>
      <c r="C85" s="9"/>
      <c r="D85" s="9"/>
      <c r="E85" s="9"/>
      <c r="F85" s="9"/>
      <c r="G85" s="9"/>
      <c r="H85" s="8"/>
      <c r="I85" s="8"/>
      <c r="J85" s="8"/>
      <c r="K85" s="8"/>
      <c r="L85" s="8"/>
      <c r="M85" s="8"/>
    </row>
    <row r="86" spans="1:13">
      <c r="A86" s="8"/>
      <c r="B86" s="9"/>
      <c r="C86" s="9"/>
      <c r="D86" s="9"/>
      <c r="E86" s="9"/>
      <c r="F86" s="9"/>
      <c r="G86" s="9"/>
      <c r="H86" s="8"/>
      <c r="I86" s="8"/>
      <c r="J86" s="8"/>
      <c r="K86" s="8"/>
      <c r="L86" s="8"/>
      <c r="M86" s="8"/>
    </row>
    <row r="87" spans="1:13">
      <c r="A87" s="8"/>
      <c r="B87" s="9"/>
      <c r="C87" s="9"/>
      <c r="D87" s="9"/>
      <c r="E87" s="9"/>
      <c r="F87" s="9"/>
      <c r="G87" s="9"/>
      <c r="H87" s="8"/>
      <c r="I87" s="8"/>
      <c r="J87" s="8"/>
      <c r="K87" s="8"/>
      <c r="L87" s="8"/>
      <c r="M87" s="8"/>
    </row>
    <row r="88" spans="1:13">
      <c r="A88" s="8"/>
      <c r="B88" s="9"/>
      <c r="C88" s="9"/>
      <c r="D88" s="9"/>
      <c r="E88" s="9"/>
      <c r="F88" s="9"/>
      <c r="G88" s="9"/>
      <c r="H88" s="8"/>
      <c r="I88" s="8"/>
      <c r="J88" s="8"/>
      <c r="K88" s="8"/>
      <c r="L88" s="8"/>
      <c r="M88" s="8"/>
    </row>
    <row r="89" spans="1:13">
      <c r="A89" s="8"/>
      <c r="B89" s="9"/>
      <c r="C89" s="9"/>
      <c r="D89" s="9"/>
      <c r="E89" s="9"/>
      <c r="F89" s="9"/>
      <c r="G89" s="9"/>
      <c r="H89" s="8"/>
      <c r="I89" s="8"/>
      <c r="J89" s="8"/>
      <c r="K89" s="8"/>
      <c r="L89" s="8"/>
      <c r="M89" s="8"/>
    </row>
    <row r="90" spans="1:13">
      <c r="A90" s="8"/>
      <c r="B90" s="9"/>
      <c r="C90" s="9"/>
      <c r="D90" s="9"/>
      <c r="E90" s="9"/>
      <c r="F90" s="9"/>
      <c r="G90" s="9"/>
      <c r="H90" s="8"/>
      <c r="I90" s="8"/>
      <c r="J90" s="8"/>
      <c r="K90" s="8"/>
      <c r="L90" s="8"/>
      <c r="M90" s="8"/>
    </row>
  </sheetData>
  <mergeCells count="4">
    <mergeCell ref="B1:C1"/>
    <mergeCell ref="D1:E1"/>
    <mergeCell ref="F1:G1"/>
    <mergeCell ref="J1:J2"/>
  </mergeCells>
  <phoneticPr fontId="6" type="noConversion"/>
  <printOptions horizontalCentered="1" verticalCentered="1" gridLines="1"/>
  <pageMargins left="0.25" right="0.25" top="0.75" bottom="0.75" header="0.3" footer="0.3"/>
  <pageSetup scale="45" orientation="landscape" r:id="rId1"/>
  <headerFooter alignWithMargins="0">
    <oddHeader xml:space="preserve">&amp;C&amp;12Library Database Usage Report
2012-2013
&amp;A </oddHeader>
  </headerFooter>
  <rowBreaks count="2" manualBreakCount="2">
    <brk id="45" max="12" man="1"/>
    <brk id="90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 enableFormatConditionsCalculation="0">
    <tabColor rgb="FF00B050"/>
    <pageSetUpPr fitToPage="1"/>
  </sheetPr>
  <dimension ref="A1:L47"/>
  <sheetViews>
    <sheetView workbookViewId="0">
      <pane xSplit="1" ySplit="2" topLeftCell="B3" activePane="bottomRight" state="frozen"/>
      <selection activeCell="B1" sqref="B1:E44"/>
      <selection pane="topRight" activeCell="B1" sqref="B1:E44"/>
      <selection pane="bottomLeft" activeCell="B1" sqref="B1:E44"/>
      <selection pane="bottomRight" activeCell="B1" sqref="B1:E44"/>
    </sheetView>
  </sheetViews>
  <sheetFormatPr defaultRowHeight="12.75"/>
  <cols>
    <col min="1" max="1" width="21.42578125" bestFit="1" customWidth="1"/>
    <col min="2" max="7" width="20.7109375" customWidth="1"/>
    <col min="8" max="8" width="3.140625" customWidth="1"/>
    <col min="9" max="10" width="20.7109375" customWidth="1"/>
    <col min="11" max="11" width="3.28515625" customWidth="1"/>
    <col min="12" max="12" width="20.7109375" style="3" bestFit="1" customWidth="1"/>
  </cols>
  <sheetData>
    <row r="1" spans="1:12" s="1" customFormat="1">
      <c r="A1" s="10"/>
      <c r="B1" s="79" t="s">
        <v>43</v>
      </c>
      <c r="C1" s="80"/>
      <c r="D1" s="79" t="s">
        <v>44</v>
      </c>
      <c r="E1" s="80"/>
      <c r="F1" s="81" t="s">
        <v>45</v>
      </c>
      <c r="G1" s="82"/>
      <c r="I1" s="84" t="s">
        <v>51</v>
      </c>
      <c r="J1" s="85"/>
      <c r="L1" s="75" t="s">
        <v>61</v>
      </c>
    </row>
    <row r="2" spans="1:12">
      <c r="A2" t="s">
        <v>0</v>
      </c>
      <c r="B2" s="71" t="s">
        <v>47</v>
      </c>
      <c r="C2" s="13" t="s">
        <v>54</v>
      </c>
      <c r="D2" s="12" t="s">
        <v>47</v>
      </c>
      <c r="E2" s="13" t="s">
        <v>54</v>
      </c>
      <c r="F2" s="14" t="s">
        <v>46</v>
      </c>
      <c r="G2" s="15" t="s">
        <v>54</v>
      </c>
      <c r="H2" s="3"/>
      <c r="I2" s="16" t="s">
        <v>52</v>
      </c>
      <c r="J2" s="17" t="s">
        <v>53</v>
      </c>
      <c r="L2" s="76"/>
    </row>
    <row r="3" spans="1:12">
      <c r="A3" t="s">
        <v>1</v>
      </c>
      <c r="B3" s="12">
        <v>1</v>
      </c>
      <c r="C3" s="61">
        <v>59</v>
      </c>
      <c r="D3" s="12"/>
      <c r="E3" s="61"/>
      <c r="F3" s="14">
        <f>SUM(B3,D3)</f>
        <v>1</v>
      </c>
      <c r="G3" s="14">
        <f>SUM(C3,E3)</f>
        <v>59</v>
      </c>
      <c r="H3" s="3"/>
      <c r="I3" s="20">
        <v>6</v>
      </c>
      <c r="J3" s="21">
        <v>0</v>
      </c>
      <c r="L3" s="51">
        <v>2</v>
      </c>
    </row>
    <row r="4" spans="1:12">
      <c r="A4" t="s">
        <v>2</v>
      </c>
      <c r="B4" s="12">
        <v>0</v>
      </c>
      <c r="C4" s="61">
        <v>0</v>
      </c>
      <c r="D4" s="12"/>
      <c r="E4" s="61"/>
      <c r="F4" s="14">
        <f t="shared" ref="F4:F44" si="0">SUM(B4,D4)</f>
        <v>0</v>
      </c>
      <c r="G4" s="14">
        <f t="shared" ref="G4:G44" si="1">SUM(C4,E4)</f>
        <v>0</v>
      </c>
      <c r="H4" s="3"/>
      <c r="I4" s="20"/>
      <c r="J4" s="21"/>
      <c r="L4" s="51"/>
    </row>
    <row r="5" spans="1:12">
      <c r="A5" s="7" t="s">
        <v>48</v>
      </c>
      <c r="B5" s="12">
        <v>0</v>
      </c>
      <c r="C5" s="61">
        <v>0</v>
      </c>
      <c r="D5" s="12">
        <v>18</v>
      </c>
      <c r="E5" s="61">
        <v>360</v>
      </c>
      <c r="F5" s="14">
        <f t="shared" si="0"/>
        <v>18</v>
      </c>
      <c r="G5" s="14">
        <f t="shared" si="1"/>
        <v>360</v>
      </c>
      <c r="H5" s="3"/>
      <c r="I5" s="20"/>
      <c r="J5" s="21"/>
      <c r="L5" s="51"/>
    </row>
    <row r="6" spans="1:12">
      <c r="A6" t="s">
        <v>4</v>
      </c>
      <c r="B6" s="12">
        <v>0</v>
      </c>
      <c r="C6" s="61">
        <v>0</v>
      </c>
      <c r="D6" s="12"/>
      <c r="E6" s="61"/>
      <c r="F6" s="14">
        <f t="shared" si="0"/>
        <v>0</v>
      </c>
      <c r="G6" s="14">
        <f t="shared" si="1"/>
        <v>0</v>
      </c>
      <c r="H6" s="3"/>
      <c r="I6" s="20"/>
      <c r="J6" s="21"/>
      <c r="L6" s="51"/>
    </row>
    <row r="7" spans="1:12">
      <c r="A7" t="s">
        <v>5</v>
      </c>
      <c r="B7" s="12">
        <v>0</v>
      </c>
      <c r="C7" s="61">
        <v>0</v>
      </c>
      <c r="D7" s="12"/>
      <c r="E7" s="61"/>
      <c r="F7" s="14">
        <f t="shared" si="0"/>
        <v>0</v>
      </c>
      <c r="G7" s="14">
        <f t="shared" si="1"/>
        <v>0</v>
      </c>
      <c r="H7" s="3"/>
      <c r="I7" s="20"/>
      <c r="J7" s="21"/>
      <c r="L7" s="51"/>
    </row>
    <row r="8" spans="1:12">
      <c r="A8" t="s">
        <v>6</v>
      </c>
      <c r="B8" s="12">
        <v>0</v>
      </c>
      <c r="C8" s="61">
        <v>0</v>
      </c>
      <c r="D8" s="12"/>
      <c r="E8" s="61"/>
      <c r="F8" s="14">
        <f t="shared" si="0"/>
        <v>0</v>
      </c>
      <c r="G8" s="14">
        <f t="shared" si="1"/>
        <v>0</v>
      </c>
      <c r="H8" s="3"/>
      <c r="I8" s="20"/>
      <c r="J8" s="21"/>
      <c r="L8" s="51"/>
    </row>
    <row r="9" spans="1:12">
      <c r="A9" t="s">
        <v>7</v>
      </c>
      <c r="B9" s="12">
        <v>0</v>
      </c>
      <c r="C9" s="61">
        <v>0</v>
      </c>
      <c r="D9" s="12"/>
      <c r="E9" s="61"/>
      <c r="F9" s="14">
        <f t="shared" si="0"/>
        <v>0</v>
      </c>
      <c r="G9" s="14">
        <f t="shared" si="1"/>
        <v>0</v>
      </c>
      <c r="H9" s="3"/>
      <c r="I9" s="20"/>
      <c r="J9" s="21"/>
      <c r="L9" s="51"/>
    </row>
    <row r="10" spans="1:12">
      <c r="A10" t="s">
        <v>8</v>
      </c>
      <c r="B10" s="12">
        <v>0</v>
      </c>
      <c r="C10" s="61">
        <v>0</v>
      </c>
      <c r="D10" s="12"/>
      <c r="E10" s="61"/>
      <c r="F10" s="14">
        <f t="shared" si="0"/>
        <v>0</v>
      </c>
      <c r="G10" s="14">
        <f t="shared" si="1"/>
        <v>0</v>
      </c>
      <c r="H10" s="22"/>
      <c r="I10" s="35"/>
      <c r="J10" s="36"/>
      <c r="L10" s="51"/>
    </row>
    <row r="11" spans="1:12">
      <c r="A11" t="s">
        <v>9</v>
      </c>
      <c r="B11" s="12">
        <v>0</v>
      </c>
      <c r="C11" s="61">
        <v>0</v>
      </c>
      <c r="D11" s="12"/>
      <c r="E11" s="61"/>
      <c r="F11" s="14">
        <f t="shared" si="0"/>
        <v>0</v>
      </c>
      <c r="G11" s="14">
        <f t="shared" si="1"/>
        <v>0</v>
      </c>
      <c r="H11" s="3"/>
      <c r="I11" s="20"/>
      <c r="J11" s="21"/>
      <c r="L11" s="51"/>
    </row>
    <row r="12" spans="1:12">
      <c r="A12" t="s">
        <v>10</v>
      </c>
      <c r="B12" s="12">
        <v>0</v>
      </c>
      <c r="C12" s="61">
        <v>0</v>
      </c>
      <c r="D12" s="12"/>
      <c r="E12" s="61"/>
      <c r="F12" s="14">
        <f t="shared" si="0"/>
        <v>0</v>
      </c>
      <c r="G12" s="14">
        <f t="shared" si="1"/>
        <v>0</v>
      </c>
      <c r="H12" s="3"/>
      <c r="I12" s="20"/>
      <c r="J12" s="21"/>
      <c r="L12" s="51"/>
    </row>
    <row r="13" spans="1:12">
      <c r="A13" t="s">
        <v>50</v>
      </c>
      <c r="B13" s="12">
        <v>0</v>
      </c>
      <c r="C13" s="61">
        <v>0</v>
      </c>
      <c r="D13" s="12"/>
      <c r="E13" s="61"/>
      <c r="F13" s="14">
        <f t="shared" si="0"/>
        <v>0</v>
      </c>
      <c r="G13" s="14">
        <f t="shared" si="1"/>
        <v>0</v>
      </c>
      <c r="H13" s="3"/>
      <c r="I13" s="20"/>
      <c r="J13" s="21"/>
      <c r="L13" s="51"/>
    </row>
    <row r="14" spans="1:12">
      <c r="A14" t="s">
        <v>11</v>
      </c>
      <c r="B14" s="12">
        <v>0</v>
      </c>
      <c r="C14" s="61">
        <v>0</v>
      </c>
      <c r="D14" s="18"/>
      <c r="E14" s="19"/>
      <c r="F14" s="14">
        <f t="shared" si="0"/>
        <v>0</v>
      </c>
      <c r="G14" s="14">
        <f t="shared" si="1"/>
        <v>0</v>
      </c>
      <c r="H14" s="3"/>
      <c r="I14" s="20"/>
      <c r="J14" s="21"/>
      <c r="L14" s="51"/>
    </row>
    <row r="15" spans="1:12">
      <c r="A15" t="s">
        <v>12</v>
      </c>
      <c r="B15" s="12">
        <v>0</v>
      </c>
      <c r="C15" s="61">
        <v>0</v>
      </c>
      <c r="D15" s="18"/>
      <c r="E15" s="19"/>
      <c r="F15" s="14">
        <f t="shared" si="0"/>
        <v>0</v>
      </c>
      <c r="G15" s="14">
        <f t="shared" si="1"/>
        <v>0</v>
      </c>
      <c r="H15" s="3"/>
      <c r="I15" s="20"/>
      <c r="J15" s="21"/>
      <c r="L15" s="51">
        <v>1</v>
      </c>
    </row>
    <row r="16" spans="1:12">
      <c r="A16" t="s">
        <v>13</v>
      </c>
      <c r="B16" s="12">
        <v>0</v>
      </c>
      <c r="C16" s="61">
        <v>0</v>
      </c>
      <c r="D16" s="18"/>
      <c r="E16" s="19"/>
      <c r="F16" s="14">
        <f t="shared" si="0"/>
        <v>0</v>
      </c>
      <c r="G16" s="14">
        <f t="shared" si="1"/>
        <v>0</v>
      </c>
      <c r="H16" s="3"/>
      <c r="I16" s="20"/>
      <c r="J16" s="21"/>
      <c r="L16" s="51"/>
    </row>
    <row r="17" spans="1:12">
      <c r="A17" t="s">
        <v>14</v>
      </c>
      <c r="B17" s="12">
        <v>0</v>
      </c>
      <c r="C17" s="61">
        <v>0</v>
      </c>
      <c r="D17" s="18"/>
      <c r="E17" s="19"/>
      <c r="F17" s="14">
        <f t="shared" si="0"/>
        <v>0</v>
      </c>
      <c r="G17" s="14">
        <f t="shared" si="1"/>
        <v>0</v>
      </c>
      <c r="H17" s="3"/>
      <c r="I17" s="20"/>
      <c r="J17" s="21"/>
      <c r="L17" s="51"/>
    </row>
    <row r="18" spans="1:12">
      <c r="A18" t="s">
        <v>15</v>
      </c>
      <c r="B18" s="12">
        <v>0</v>
      </c>
      <c r="C18" s="61">
        <v>0</v>
      </c>
      <c r="D18" s="18"/>
      <c r="E18" s="19"/>
      <c r="F18" s="14">
        <f t="shared" si="0"/>
        <v>0</v>
      </c>
      <c r="G18" s="14">
        <f t="shared" si="1"/>
        <v>0</v>
      </c>
      <c r="H18" s="3"/>
      <c r="I18" s="20"/>
      <c r="J18" s="21"/>
      <c r="L18" s="51"/>
    </row>
    <row r="19" spans="1:12">
      <c r="A19" t="s">
        <v>16</v>
      </c>
      <c r="B19" s="12">
        <v>0</v>
      </c>
      <c r="C19" s="61">
        <v>0</v>
      </c>
      <c r="D19" s="18"/>
      <c r="E19" s="19"/>
      <c r="F19" s="14">
        <f t="shared" si="0"/>
        <v>0</v>
      </c>
      <c r="G19" s="14">
        <f t="shared" si="1"/>
        <v>0</v>
      </c>
      <c r="H19" s="3"/>
      <c r="I19" s="20"/>
      <c r="J19" s="21"/>
      <c r="L19" s="51"/>
    </row>
    <row r="20" spans="1:12">
      <c r="A20" t="s">
        <v>17</v>
      </c>
      <c r="B20" s="12">
        <v>0</v>
      </c>
      <c r="C20" s="61">
        <v>0</v>
      </c>
      <c r="D20" s="18"/>
      <c r="E20" s="19"/>
      <c r="F20" s="14">
        <f t="shared" si="0"/>
        <v>0</v>
      </c>
      <c r="G20" s="14">
        <f t="shared" si="1"/>
        <v>0</v>
      </c>
      <c r="H20" s="3"/>
      <c r="I20" s="20"/>
      <c r="J20" s="21"/>
      <c r="L20" s="51">
        <v>4</v>
      </c>
    </row>
    <row r="21" spans="1:12">
      <c r="A21" t="s">
        <v>18</v>
      </c>
      <c r="B21" s="12">
        <v>0</v>
      </c>
      <c r="C21" s="61">
        <v>0</v>
      </c>
      <c r="D21" s="18"/>
      <c r="E21" s="19"/>
      <c r="F21" s="14">
        <f t="shared" si="0"/>
        <v>0</v>
      </c>
      <c r="G21" s="14">
        <f t="shared" si="1"/>
        <v>0</v>
      </c>
      <c r="H21" s="3"/>
      <c r="I21" s="20"/>
      <c r="J21" s="21"/>
      <c r="L21" s="51"/>
    </row>
    <row r="22" spans="1:12">
      <c r="A22" t="s">
        <v>19</v>
      </c>
      <c r="B22" s="18">
        <v>5</v>
      </c>
      <c r="C22" s="19">
        <v>1267</v>
      </c>
      <c r="D22" s="18">
        <v>5</v>
      </c>
      <c r="E22" s="19">
        <v>100</v>
      </c>
      <c r="F22" s="14">
        <f t="shared" si="0"/>
        <v>10</v>
      </c>
      <c r="G22" s="14">
        <f t="shared" si="1"/>
        <v>1367</v>
      </c>
      <c r="H22" s="3"/>
      <c r="I22" s="20"/>
      <c r="J22" s="21"/>
      <c r="L22" s="51"/>
    </row>
    <row r="23" spans="1:12">
      <c r="A23" t="s">
        <v>20</v>
      </c>
      <c r="B23" s="18">
        <v>0</v>
      </c>
      <c r="C23" s="19">
        <v>0</v>
      </c>
      <c r="D23" s="18"/>
      <c r="E23" s="19"/>
      <c r="F23" s="14">
        <f t="shared" si="0"/>
        <v>0</v>
      </c>
      <c r="G23" s="14">
        <f t="shared" si="1"/>
        <v>0</v>
      </c>
      <c r="H23" s="3"/>
      <c r="I23" s="20">
        <v>2</v>
      </c>
      <c r="J23" s="21">
        <v>0</v>
      </c>
      <c r="L23" s="51"/>
    </row>
    <row r="24" spans="1:12">
      <c r="A24" t="s">
        <v>21</v>
      </c>
      <c r="B24" s="18">
        <v>0</v>
      </c>
      <c r="C24" s="19">
        <v>0</v>
      </c>
      <c r="D24" s="18"/>
      <c r="E24" s="19"/>
      <c r="F24" s="14">
        <f t="shared" si="0"/>
        <v>0</v>
      </c>
      <c r="G24" s="14">
        <f t="shared" si="1"/>
        <v>0</v>
      </c>
      <c r="H24" s="3"/>
      <c r="I24" s="20"/>
      <c r="J24" s="21"/>
      <c r="L24" s="51">
        <v>3</v>
      </c>
    </row>
    <row r="25" spans="1:12">
      <c r="A25" t="s">
        <v>22</v>
      </c>
      <c r="B25" s="18">
        <v>0</v>
      </c>
      <c r="C25" s="19">
        <v>0</v>
      </c>
      <c r="D25" s="18"/>
      <c r="E25" s="19"/>
      <c r="F25" s="14">
        <f t="shared" si="0"/>
        <v>0</v>
      </c>
      <c r="G25" s="14">
        <f t="shared" si="1"/>
        <v>0</v>
      </c>
      <c r="H25" s="3"/>
      <c r="I25" s="20"/>
      <c r="J25" s="21"/>
      <c r="L25" s="51"/>
    </row>
    <row r="26" spans="1:12">
      <c r="A26" t="s">
        <v>23</v>
      </c>
      <c r="B26" s="18">
        <v>0</v>
      </c>
      <c r="C26" s="19">
        <v>0</v>
      </c>
      <c r="D26" s="18">
        <v>2</v>
      </c>
      <c r="E26" s="19">
        <v>40</v>
      </c>
      <c r="F26" s="14">
        <f t="shared" si="0"/>
        <v>2</v>
      </c>
      <c r="G26" s="14">
        <f t="shared" si="1"/>
        <v>40</v>
      </c>
      <c r="H26" s="3"/>
      <c r="I26" s="20"/>
      <c r="J26" s="21"/>
      <c r="L26" s="51"/>
    </row>
    <row r="27" spans="1:12">
      <c r="A27" t="s">
        <v>24</v>
      </c>
      <c r="B27" s="18">
        <v>0</v>
      </c>
      <c r="C27" s="19">
        <v>0</v>
      </c>
      <c r="D27" s="18"/>
      <c r="E27" s="19"/>
      <c r="F27" s="14">
        <f t="shared" si="0"/>
        <v>0</v>
      </c>
      <c r="G27" s="14">
        <f t="shared" si="1"/>
        <v>0</v>
      </c>
      <c r="H27" s="3"/>
      <c r="I27" s="20"/>
      <c r="J27" s="21"/>
      <c r="L27" s="51"/>
    </row>
    <row r="28" spans="1:12">
      <c r="A28" t="s">
        <v>25</v>
      </c>
      <c r="B28" s="18">
        <v>0</v>
      </c>
      <c r="C28" s="19">
        <v>0</v>
      </c>
      <c r="D28" s="18"/>
      <c r="E28" s="19"/>
      <c r="F28" s="14">
        <f t="shared" si="0"/>
        <v>0</v>
      </c>
      <c r="G28" s="14">
        <f t="shared" si="1"/>
        <v>0</v>
      </c>
      <c r="H28" s="3"/>
      <c r="I28" s="20"/>
      <c r="J28" s="21"/>
      <c r="L28" s="51"/>
    </row>
    <row r="29" spans="1:12">
      <c r="A29" t="s">
        <v>26</v>
      </c>
      <c r="B29" s="18">
        <v>0</v>
      </c>
      <c r="C29" s="19">
        <v>0</v>
      </c>
      <c r="D29" s="18"/>
      <c r="E29" s="19"/>
      <c r="F29" s="14">
        <f t="shared" si="0"/>
        <v>0</v>
      </c>
      <c r="G29" s="14">
        <f t="shared" si="1"/>
        <v>0</v>
      </c>
      <c r="H29" s="3"/>
      <c r="I29" s="20"/>
      <c r="J29" s="21"/>
      <c r="L29" s="51"/>
    </row>
    <row r="30" spans="1:12">
      <c r="A30" t="s">
        <v>27</v>
      </c>
      <c r="B30" s="18">
        <v>0</v>
      </c>
      <c r="C30" s="19">
        <v>383</v>
      </c>
      <c r="D30" s="18">
        <v>72</v>
      </c>
      <c r="E30" s="19">
        <v>1440</v>
      </c>
      <c r="F30" s="14">
        <f t="shared" si="0"/>
        <v>72</v>
      </c>
      <c r="G30" s="14">
        <f t="shared" si="1"/>
        <v>1823</v>
      </c>
      <c r="H30" s="3"/>
      <c r="I30" s="20"/>
      <c r="J30" s="21"/>
      <c r="L30" s="51"/>
    </row>
    <row r="31" spans="1:12">
      <c r="A31" t="s">
        <v>28</v>
      </c>
      <c r="B31" s="18">
        <v>0</v>
      </c>
      <c r="C31" s="19">
        <v>0</v>
      </c>
      <c r="D31" s="18"/>
      <c r="E31" s="19"/>
      <c r="F31" s="14">
        <f t="shared" si="0"/>
        <v>0</v>
      </c>
      <c r="G31" s="14">
        <f t="shared" si="1"/>
        <v>0</v>
      </c>
      <c r="H31" s="3"/>
      <c r="I31" s="20"/>
      <c r="J31" s="21"/>
      <c r="L31" s="51"/>
    </row>
    <row r="32" spans="1:12">
      <c r="A32" s="40" t="s">
        <v>29</v>
      </c>
      <c r="B32" s="41">
        <v>0</v>
      </c>
      <c r="C32" s="42">
        <v>0</v>
      </c>
      <c r="D32" s="41"/>
      <c r="E32" s="42"/>
      <c r="F32" s="43">
        <f t="shared" si="0"/>
        <v>0</v>
      </c>
      <c r="G32" s="43">
        <f t="shared" si="1"/>
        <v>0</v>
      </c>
      <c r="H32" s="3"/>
      <c r="I32" s="20"/>
      <c r="J32" s="21"/>
      <c r="L32" s="51"/>
    </row>
    <row r="33" spans="1:12">
      <c r="A33" t="s">
        <v>30</v>
      </c>
      <c r="B33" s="18">
        <v>0</v>
      </c>
      <c r="C33" s="19">
        <v>0</v>
      </c>
      <c r="D33" s="18"/>
      <c r="E33" s="19"/>
      <c r="F33" s="14">
        <f t="shared" si="0"/>
        <v>0</v>
      </c>
      <c r="G33" s="14">
        <f t="shared" si="1"/>
        <v>0</v>
      </c>
      <c r="H33" s="3"/>
      <c r="I33" s="20"/>
      <c r="J33" s="21"/>
      <c r="L33" s="51"/>
    </row>
    <row r="34" spans="1:12">
      <c r="A34" t="s">
        <v>31</v>
      </c>
      <c r="B34" s="18">
        <v>0</v>
      </c>
      <c r="C34" s="19">
        <v>0</v>
      </c>
      <c r="D34" s="18"/>
      <c r="E34" s="19"/>
      <c r="F34" s="14">
        <f t="shared" si="0"/>
        <v>0</v>
      </c>
      <c r="G34" s="14">
        <f t="shared" si="1"/>
        <v>0</v>
      </c>
      <c r="H34" s="3"/>
      <c r="I34" s="20"/>
      <c r="J34" s="21"/>
      <c r="L34" s="51"/>
    </row>
    <row r="35" spans="1:12">
      <c r="A35" t="s">
        <v>32</v>
      </c>
      <c r="B35" s="18">
        <v>0</v>
      </c>
      <c r="C35" s="19">
        <v>0</v>
      </c>
      <c r="D35" s="18"/>
      <c r="E35" s="19"/>
      <c r="F35" s="14">
        <f t="shared" si="0"/>
        <v>0</v>
      </c>
      <c r="G35" s="14">
        <f t="shared" si="1"/>
        <v>0</v>
      </c>
      <c r="H35" s="3"/>
      <c r="I35" s="20"/>
      <c r="J35" s="21"/>
      <c r="L35" s="51"/>
    </row>
    <row r="36" spans="1:12">
      <c r="A36" t="s">
        <v>33</v>
      </c>
      <c r="B36" s="18">
        <v>0</v>
      </c>
      <c r="C36" s="19">
        <v>0</v>
      </c>
      <c r="D36" s="18"/>
      <c r="E36" s="19"/>
      <c r="F36" s="14">
        <f t="shared" si="0"/>
        <v>0</v>
      </c>
      <c r="G36" s="14">
        <f t="shared" si="1"/>
        <v>0</v>
      </c>
      <c r="H36" s="3"/>
      <c r="I36" s="20"/>
      <c r="J36" s="21"/>
      <c r="L36" s="51"/>
    </row>
    <row r="37" spans="1:12">
      <c r="A37" t="s">
        <v>34</v>
      </c>
      <c r="B37" s="18">
        <v>1</v>
      </c>
      <c r="C37" s="19">
        <v>410</v>
      </c>
      <c r="D37" s="18">
        <v>1</v>
      </c>
      <c r="E37" s="19">
        <v>20</v>
      </c>
      <c r="F37" s="14">
        <f t="shared" si="0"/>
        <v>2</v>
      </c>
      <c r="G37" s="14">
        <f t="shared" si="1"/>
        <v>430</v>
      </c>
      <c r="H37" s="3"/>
      <c r="I37" s="20"/>
      <c r="J37" s="21"/>
      <c r="L37" s="51"/>
    </row>
    <row r="38" spans="1:12">
      <c r="A38" t="s">
        <v>35</v>
      </c>
      <c r="B38" s="18">
        <v>0</v>
      </c>
      <c r="C38" s="19">
        <v>0</v>
      </c>
      <c r="D38" s="18"/>
      <c r="E38" s="19"/>
      <c r="F38" s="14">
        <f t="shared" si="0"/>
        <v>0</v>
      </c>
      <c r="G38" s="14">
        <f t="shared" si="1"/>
        <v>0</v>
      </c>
      <c r="H38" s="3"/>
      <c r="I38" s="20"/>
      <c r="J38" s="21"/>
      <c r="L38" s="51">
        <v>1</v>
      </c>
    </row>
    <row r="39" spans="1:12">
      <c r="A39" t="s">
        <v>36</v>
      </c>
      <c r="B39" s="18">
        <v>0</v>
      </c>
      <c r="C39" s="19">
        <v>0</v>
      </c>
      <c r="D39" s="18"/>
      <c r="E39" s="19"/>
      <c r="F39" s="14">
        <f t="shared" si="0"/>
        <v>0</v>
      </c>
      <c r="G39" s="14">
        <f t="shared" si="1"/>
        <v>0</v>
      </c>
      <c r="H39" s="3"/>
      <c r="I39" s="20"/>
      <c r="J39" s="21"/>
      <c r="L39" s="51"/>
    </row>
    <row r="40" spans="1:12">
      <c r="A40" t="s">
        <v>37</v>
      </c>
      <c r="B40" s="18">
        <v>0</v>
      </c>
      <c r="C40" s="19">
        <v>0</v>
      </c>
      <c r="D40" s="18"/>
      <c r="E40" s="19"/>
      <c r="F40" s="14">
        <f t="shared" si="0"/>
        <v>0</v>
      </c>
      <c r="G40" s="14">
        <f t="shared" si="1"/>
        <v>0</v>
      </c>
      <c r="H40" s="3"/>
      <c r="I40" s="20"/>
      <c r="J40" s="21"/>
      <c r="L40" s="51"/>
    </row>
    <row r="41" spans="1:12">
      <c r="A41" s="40" t="s">
        <v>38</v>
      </c>
      <c r="B41" s="41">
        <v>0</v>
      </c>
      <c r="C41" s="42">
        <v>0</v>
      </c>
      <c r="D41" s="41"/>
      <c r="E41" s="42"/>
      <c r="F41" s="43">
        <f t="shared" si="0"/>
        <v>0</v>
      </c>
      <c r="G41" s="43">
        <f t="shared" si="1"/>
        <v>0</v>
      </c>
      <c r="H41" s="3"/>
      <c r="I41" s="20"/>
      <c r="J41" s="21"/>
      <c r="L41" s="51">
        <v>9</v>
      </c>
    </row>
    <row r="42" spans="1:12">
      <c r="A42" s="40" t="s">
        <v>39</v>
      </c>
      <c r="B42" s="41">
        <v>0</v>
      </c>
      <c r="C42" s="42">
        <v>0</v>
      </c>
      <c r="D42" s="41"/>
      <c r="E42" s="42"/>
      <c r="F42" s="43">
        <f t="shared" si="0"/>
        <v>0</v>
      </c>
      <c r="G42" s="43">
        <f t="shared" si="1"/>
        <v>0</v>
      </c>
      <c r="H42" s="3"/>
      <c r="I42" s="20"/>
      <c r="J42" s="21"/>
      <c r="L42" s="51">
        <v>5</v>
      </c>
    </row>
    <row r="43" spans="1:12">
      <c r="A43" s="40" t="s">
        <v>40</v>
      </c>
      <c r="B43" s="41">
        <v>0</v>
      </c>
      <c r="C43" s="42">
        <v>0</v>
      </c>
      <c r="D43" s="41"/>
      <c r="E43" s="42"/>
      <c r="F43" s="43">
        <f t="shared" si="0"/>
        <v>0</v>
      </c>
      <c r="G43" s="43">
        <f t="shared" si="1"/>
        <v>0</v>
      </c>
      <c r="H43" s="3"/>
      <c r="I43" s="20"/>
      <c r="J43" s="21"/>
      <c r="L43" s="51"/>
    </row>
    <row r="44" spans="1:12" ht="13.5" thickBot="1">
      <c r="A44" s="40" t="s">
        <v>41</v>
      </c>
      <c r="B44" s="41">
        <v>0</v>
      </c>
      <c r="C44" s="53">
        <v>0</v>
      </c>
      <c r="D44" s="54"/>
      <c r="E44" s="53"/>
      <c r="F44" s="55">
        <f t="shared" si="0"/>
        <v>0</v>
      </c>
      <c r="G44" s="55">
        <f t="shared" si="1"/>
        <v>0</v>
      </c>
      <c r="H44" s="3"/>
      <c r="I44" s="20"/>
      <c r="J44" s="21"/>
      <c r="L44" s="51"/>
    </row>
    <row r="45" spans="1:12" s="2" customFormat="1" ht="13.5" thickBot="1">
      <c r="A45" s="2" t="s">
        <v>42</v>
      </c>
      <c r="B45" s="58">
        <f t="shared" ref="B45:E45" si="2">SUM(B3:B44)</f>
        <v>7</v>
      </c>
      <c r="C45" s="59">
        <f t="shared" si="2"/>
        <v>2119</v>
      </c>
      <c r="D45" s="59">
        <f t="shared" si="2"/>
        <v>98</v>
      </c>
      <c r="E45" s="59">
        <f t="shared" si="2"/>
        <v>1960</v>
      </c>
      <c r="F45" s="59">
        <f>SUM(F3:F44)</f>
        <v>105</v>
      </c>
      <c r="G45" s="60">
        <f>SUM(G3:G44)</f>
        <v>4079</v>
      </c>
      <c r="H45" s="1"/>
      <c r="I45" s="56">
        <f>SUM(I3:I44)</f>
        <v>8</v>
      </c>
      <c r="J45" s="37">
        <f>SUM(J3:J44)</f>
        <v>0</v>
      </c>
      <c r="L45" s="37">
        <f>SUM(L3:L44)</f>
        <v>25</v>
      </c>
    </row>
    <row r="47" spans="1:12">
      <c r="C47" s="83" t="s">
        <v>60</v>
      </c>
      <c r="D47" s="74"/>
    </row>
  </sheetData>
  <sheetProtection sheet="1" objects="1" scenarios="1"/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alignWithMargins="0">
    <oddHeader xml:space="preserve">&amp;C&amp;12Library Database Usage Report
2012-2013
&amp;A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 enableFormatConditionsCalculation="0">
    <tabColor rgb="FF00B050"/>
    <pageSetUpPr fitToPage="1"/>
  </sheetPr>
  <dimension ref="A1:L47"/>
  <sheetViews>
    <sheetView workbookViewId="0">
      <pane xSplit="1" ySplit="1" topLeftCell="B2" activePane="bottomRight" state="frozen"/>
      <selection activeCell="B1" sqref="B1:E44"/>
      <selection pane="topRight" activeCell="B1" sqref="B1:E44"/>
      <selection pane="bottomLeft" activeCell="B1" sqref="B1:E44"/>
      <selection pane="bottomRight" activeCell="B1" sqref="B1:E44"/>
    </sheetView>
  </sheetViews>
  <sheetFormatPr defaultRowHeight="12.75"/>
  <cols>
    <col min="1" max="1" width="21.42578125" bestFit="1" customWidth="1"/>
    <col min="2" max="7" width="20.7109375" customWidth="1"/>
    <col min="8" max="8" width="3.140625" customWidth="1"/>
    <col min="9" max="10" width="20.7109375" customWidth="1"/>
    <col min="11" max="11" width="3.28515625" customWidth="1"/>
    <col min="12" max="12" width="20.7109375" style="3" bestFit="1" customWidth="1"/>
  </cols>
  <sheetData>
    <row r="1" spans="1:12" s="1" customFormat="1">
      <c r="A1" s="10"/>
      <c r="B1" s="79" t="s">
        <v>43</v>
      </c>
      <c r="C1" s="80"/>
      <c r="D1" s="79" t="s">
        <v>44</v>
      </c>
      <c r="E1" s="80"/>
      <c r="F1" s="81" t="s">
        <v>45</v>
      </c>
      <c r="G1" s="82"/>
      <c r="I1" s="84" t="s">
        <v>51</v>
      </c>
      <c r="J1" s="85"/>
      <c r="L1" s="75" t="s">
        <v>61</v>
      </c>
    </row>
    <row r="2" spans="1:12">
      <c r="A2" t="s">
        <v>0</v>
      </c>
      <c r="B2" s="71" t="s">
        <v>47</v>
      </c>
      <c r="C2" s="13" t="s">
        <v>54</v>
      </c>
      <c r="D2" s="12" t="s">
        <v>47</v>
      </c>
      <c r="E2" s="13" t="s">
        <v>54</v>
      </c>
      <c r="F2" s="14" t="s">
        <v>46</v>
      </c>
      <c r="G2" s="15" t="s">
        <v>54</v>
      </c>
      <c r="H2" s="3"/>
      <c r="I2" s="16" t="s">
        <v>52</v>
      </c>
      <c r="J2" s="17" t="s">
        <v>53</v>
      </c>
      <c r="L2" s="76"/>
    </row>
    <row r="3" spans="1:12">
      <c r="A3" t="s">
        <v>1</v>
      </c>
      <c r="B3" s="18"/>
      <c r="C3" s="19"/>
      <c r="D3" s="18">
        <v>28</v>
      </c>
      <c r="E3" s="19">
        <v>560</v>
      </c>
      <c r="F3" s="14">
        <f>SUM(B3,D3)</f>
        <v>28</v>
      </c>
      <c r="G3" s="14">
        <f>SUM(C3,E3)</f>
        <v>560</v>
      </c>
      <c r="H3" s="3"/>
      <c r="I3" s="20">
        <v>2</v>
      </c>
      <c r="J3" s="21">
        <v>1</v>
      </c>
      <c r="L3" s="51">
        <v>4</v>
      </c>
    </row>
    <row r="4" spans="1:12">
      <c r="A4" t="s">
        <v>2</v>
      </c>
      <c r="B4" s="18">
        <v>0</v>
      </c>
      <c r="C4" s="19">
        <v>54</v>
      </c>
      <c r="D4" s="18">
        <v>8</v>
      </c>
      <c r="E4" s="19">
        <v>160</v>
      </c>
      <c r="F4" s="14">
        <f t="shared" ref="F4:F44" si="0">SUM(B4,D4)</f>
        <v>8</v>
      </c>
      <c r="G4" s="14">
        <f t="shared" ref="G4:G44" si="1">SUM(C4,E4)</f>
        <v>214</v>
      </c>
      <c r="H4" s="3"/>
      <c r="I4" s="20"/>
      <c r="J4" s="21">
        <v>1</v>
      </c>
      <c r="L4" s="51"/>
    </row>
    <row r="5" spans="1:12">
      <c r="A5" s="7" t="s">
        <v>48</v>
      </c>
      <c r="B5" s="18"/>
      <c r="C5" s="19"/>
      <c r="D5" s="18">
        <v>316</v>
      </c>
      <c r="E5" s="19">
        <v>6320</v>
      </c>
      <c r="F5" s="14">
        <f t="shared" si="0"/>
        <v>316</v>
      </c>
      <c r="G5" s="14">
        <f t="shared" si="1"/>
        <v>6320</v>
      </c>
      <c r="H5" s="3"/>
      <c r="I5" s="20"/>
      <c r="J5" s="21">
        <v>3</v>
      </c>
      <c r="L5" s="51"/>
    </row>
    <row r="6" spans="1:12">
      <c r="A6" t="s">
        <v>4</v>
      </c>
      <c r="B6" s="18">
        <v>60</v>
      </c>
      <c r="C6" s="19">
        <v>30810</v>
      </c>
      <c r="D6" s="18">
        <v>32</v>
      </c>
      <c r="E6" s="19">
        <v>640</v>
      </c>
      <c r="F6" s="14">
        <f t="shared" si="0"/>
        <v>92</v>
      </c>
      <c r="G6" s="14">
        <f t="shared" si="1"/>
        <v>31450</v>
      </c>
      <c r="H6" s="3"/>
      <c r="I6" s="20"/>
      <c r="J6" s="21"/>
      <c r="L6" s="51"/>
    </row>
    <row r="7" spans="1:12">
      <c r="A7" t="s">
        <v>5</v>
      </c>
      <c r="B7" s="18">
        <v>1</v>
      </c>
      <c r="C7" s="19">
        <v>632</v>
      </c>
      <c r="D7" s="18">
        <v>6</v>
      </c>
      <c r="E7" s="19">
        <v>120</v>
      </c>
      <c r="F7" s="14">
        <f t="shared" si="0"/>
        <v>7</v>
      </c>
      <c r="G7" s="14">
        <f t="shared" si="1"/>
        <v>752</v>
      </c>
      <c r="H7" s="3"/>
      <c r="I7" s="20">
        <v>7</v>
      </c>
      <c r="J7" s="21">
        <v>3</v>
      </c>
      <c r="L7" s="51"/>
    </row>
    <row r="8" spans="1:12">
      <c r="A8" t="s">
        <v>6</v>
      </c>
      <c r="B8" s="18">
        <v>89</v>
      </c>
      <c r="C8" s="19">
        <v>32045</v>
      </c>
      <c r="D8" s="18">
        <v>34</v>
      </c>
      <c r="E8" s="19">
        <v>680</v>
      </c>
      <c r="F8" s="14">
        <f t="shared" si="0"/>
        <v>123</v>
      </c>
      <c r="G8" s="14">
        <f t="shared" si="1"/>
        <v>32725</v>
      </c>
      <c r="H8" s="3"/>
      <c r="I8" s="20">
        <v>5</v>
      </c>
      <c r="J8" s="21"/>
      <c r="L8" s="51"/>
    </row>
    <row r="9" spans="1:12">
      <c r="A9" t="s">
        <v>7</v>
      </c>
      <c r="B9" s="18"/>
      <c r="C9" s="19"/>
      <c r="D9" s="18"/>
      <c r="E9" s="19"/>
      <c r="F9" s="14">
        <f t="shared" si="0"/>
        <v>0</v>
      </c>
      <c r="G9" s="14">
        <f t="shared" si="1"/>
        <v>0</v>
      </c>
      <c r="H9" s="3"/>
      <c r="I9" s="20"/>
      <c r="J9" s="21">
        <v>1</v>
      </c>
      <c r="L9" s="51"/>
    </row>
    <row r="10" spans="1:12">
      <c r="A10" t="s">
        <v>8</v>
      </c>
      <c r="B10" s="18">
        <v>56</v>
      </c>
      <c r="C10" s="19">
        <v>39469</v>
      </c>
      <c r="D10" s="18">
        <v>279</v>
      </c>
      <c r="E10" s="19">
        <v>5580</v>
      </c>
      <c r="F10" s="14">
        <f t="shared" si="0"/>
        <v>335</v>
      </c>
      <c r="G10" s="14">
        <f t="shared" si="1"/>
        <v>45049</v>
      </c>
      <c r="H10" s="22"/>
      <c r="I10" s="35"/>
      <c r="J10" s="39">
        <v>1</v>
      </c>
      <c r="L10" s="51"/>
    </row>
    <row r="11" spans="1:12">
      <c r="A11" t="s">
        <v>9</v>
      </c>
      <c r="B11" s="18"/>
      <c r="C11" s="19"/>
      <c r="D11" s="18"/>
      <c r="E11" s="19"/>
      <c r="F11" s="14">
        <f t="shared" si="0"/>
        <v>0</v>
      </c>
      <c r="G11" s="14">
        <f t="shared" si="1"/>
        <v>0</v>
      </c>
      <c r="H11" s="3"/>
      <c r="I11" s="20"/>
      <c r="J11" s="21"/>
      <c r="L11" s="51"/>
    </row>
    <row r="12" spans="1:12">
      <c r="A12" t="s">
        <v>10</v>
      </c>
      <c r="B12" s="18">
        <v>47</v>
      </c>
      <c r="C12" s="19">
        <v>9671</v>
      </c>
      <c r="D12" s="18">
        <v>745</v>
      </c>
      <c r="E12" s="19">
        <v>14900</v>
      </c>
      <c r="F12" s="14">
        <f t="shared" si="0"/>
        <v>792</v>
      </c>
      <c r="G12" s="14">
        <f t="shared" si="1"/>
        <v>24571</v>
      </c>
      <c r="H12" s="3"/>
      <c r="I12" s="20"/>
      <c r="J12" s="21"/>
      <c r="L12" s="51">
        <v>2</v>
      </c>
    </row>
    <row r="13" spans="1:12">
      <c r="A13" t="s">
        <v>50</v>
      </c>
      <c r="B13" s="18"/>
      <c r="C13" s="19"/>
      <c r="D13" s="18"/>
      <c r="E13" s="19"/>
      <c r="F13" s="14">
        <f t="shared" si="0"/>
        <v>0</v>
      </c>
      <c r="G13" s="14">
        <f t="shared" si="1"/>
        <v>0</v>
      </c>
      <c r="H13" s="3"/>
      <c r="I13" s="20"/>
      <c r="J13" s="21">
        <v>1</v>
      </c>
      <c r="L13" s="51"/>
    </row>
    <row r="14" spans="1:12">
      <c r="A14" t="s">
        <v>11</v>
      </c>
      <c r="B14" s="18"/>
      <c r="C14" s="19"/>
      <c r="D14" s="18">
        <v>1</v>
      </c>
      <c r="E14" s="19">
        <v>20</v>
      </c>
      <c r="F14" s="14">
        <f t="shared" si="0"/>
        <v>1</v>
      </c>
      <c r="G14" s="14">
        <f t="shared" si="1"/>
        <v>20</v>
      </c>
      <c r="H14" s="3"/>
      <c r="I14" s="20"/>
      <c r="J14" s="21">
        <v>30</v>
      </c>
      <c r="L14" s="51"/>
    </row>
    <row r="15" spans="1:12">
      <c r="A15" t="s">
        <v>12</v>
      </c>
      <c r="B15" s="18">
        <v>558</v>
      </c>
      <c r="C15" s="19">
        <v>105895</v>
      </c>
      <c r="D15" s="18">
        <v>142</v>
      </c>
      <c r="E15" s="19">
        <v>2840</v>
      </c>
      <c r="F15" s="14">
        <f t="shared" si="0"/>
        <v>700</v>
      </c>
      <c r="G15" s="14">
        <f t="shared" si="1"/>
        <v>108735</v>
      </c>
      <c r="H15" s="3"/>
      <c r="I15" s="20"/>
      <c r="J15" s="21">
        <v>28</v>
      </c>
      <c r="L15" s="51">
        <v>3</v>
      </c>
    </row>
    <row r="16" spans="1:12">
      <c r="A16" t="s">
        <v>13</v>
      </c>
      <c r="B16" s="18"/>
      <c r="C16" s="19"/>
      <c r="D16" s="18"/>
      <c r="E16" s="19"/>
      <c r="F16" s="14">
        <f t="shared" si="0"/>
        <v>0</v>
      </c>
      <c r="G16" s="14">
        <f t="shared" si="1"/>
        <v>0</v>
      </c>
      <c r="H16" s="3"/>
      <c r="I16" s="20"/>
      <c r="J16" s="21"/>
      <c r="L16" s="51"/>
    </row>
    <row r="17" spans="1:12">
      <c r="A17" t="s">
        <v>14</v>
      </c>
      <c r="B17" s="18"/>
      <c r="C17" s="19"/>
      <c r="D17" s="18"/>
      <c r="E17" s="19"/>
      <c r="F17" s="14">
        <f t="shared" si="0"/>
        <v>0</v>
      </c>
      <c r="G17" s="14">
        <f t="shared" si="1"/>
        <v>0</v>
      </c>
      <c r="H17" s="3"/>
      <c r="I17" s="20"/>
      <c r="J17" s="21">
        <v>8</v>
      </c>
      <c r="L17" s="51"/>
    </row>
    <row r="18" spans="1:12">
      <c r="A18" t="s">
        <v>15</v>
      </c>
      <c r="B18" s="18">
        <v>0</v>
      </c>
      <c r="C18" s="19">
        <v>55</v>
      </c>
      <c r="D18" s="18"/>
      <c r="E18" s="19"/>
      <c r="F18" s="14">
        <f t="shared" si="0"/>
        <v>0</v>
      </c>
      <c r="G18" s="14">
        <f t="shared" si="1"/>
        <v>55</v>
      </c>
      <c r="H18" s="3"/>
      <c r="I18" s="20"/>
      <c r="J18" s="21">
        <v>1</v>
      </c>
      <c r="L18" s="51">
        <v>12</v>
      </c>
    </row>
    <row r="19" spans="1:12">
      <c r="A19" t="s">
        <v>16</v>
      </c>
      <c r="B19" s="18">
        <v>306</v>
      </c>
      <c r="C19" s="19">
        <v>170565</v>
      </c>
      <c r="D19" s="18"/>
      <c r="E19" s="19"/>
      <c r="F19" s="14">
        <f t="shared" si="0"/>
        <v>306</v>
      </c>
      <c r="G19" s="14">
        <f t="shared" si="1"/>
        <v>170565</v>
      </c>
      <c r="H19" s="3"/>
      <c r="I19" s="20"/>
      <c r="J19" s="21">
        <v>2</v>
      </c>
      <c r="L19" s="51"/>
    </row>
    <row r="20" spans="1:12">
      <c r="A20" t="s">
        <v>17</v>
      </c>
      <c r="B20" s="18">
        <v>1</v>
      </c>
      <c r="C20" s="19">
        <v>202</v>
      </c>
      <c r="D20" s="18"/>
      <c r="E20" s="19"/>
      <c r="F20" s="14">
        <f t="shared" si="0"/>
        <v>1</v>
      </c>
      <c r="G20" s="14">
        <f t="shared" si="1"/>
        <v>202</v>
      </c>
      <c r="H20" s="3"/>
      <c r="I20" s="20"/>
      <c r="J20" s="21">
        <v>1</v>
      </c>
      <c r="L20" s="51"/>
    </row>
    <row r="21" spans="1:12">
      <c r="A21" t="s">
        <v>18</v>
      </c>
      <c r="B21" s="18"/>
      <c r="C21" s="19"/>
      <c r="D21" s="18">
        <v>357</v>
      </c>
      <c r="E21" s="19">
        <v>7140</v>
      </c>
      <c r="F21" s="14">
        <f t="shared" si="0"/>
        <v>357</v>
      </c>
      <c r="G21" s="14">
        <f t="shared" si="1"/>
        <v>7140</v>
      </c>
      <c r="H21" s="3"/>
      <c r="I21" s="20"/>
      <c r="J21" s="21">
        <v>1</v>
      </c>
      <c r="L21" s="51"/>
    </row>
    <row r="22" spans="1:12">
      <c r="A22" t="s">
        <v>19</v>
      </c>
      <c r="B22" s="18">
        <v>49</v>
      </c>
      <c r="C22" s="19">
        <v>33348</v>
      </c>
      <c r="D22" s="18">
        <v>107</v>
      </c>
      <c r="E22" s="19">
        <v>2140</v>
      </c>
      <c r="F22" s="14">
        <f t="shared" si="0"/>
        <v>156</v>
      </c>
      <c r="G22" s="14">
        <f t="shared" si="1"/>
        <v>35488</v>
      </c>
      <c r="H22" s="3"/>
      <c r="I22" s="20"/>
      <c r="J22" s="21"/>
      <c r="L22" s="51"/>
    </row>
    <row r="23" spans="1:12">
      <c r="A23" t="s">
        <v>20</v>
      </c>
      <c r="B23" s="18"/>
      <c r="C23" s="19"/>
      <c r="D23" s="18"/>
      <c r="E23" s="19"/>
      <c r="F23" s="14">
        <f t="shared" si="0"/>
        <v>0</v>
      </c>
      <c r="G23" s="14">
        <f t="shared" si="1"/>
        <v>0</v>
      </c>
      <c r="H23" s="3"/>
      <c r="I23" s="20"/>
      <c r="J23" s="21">
        <v>2</v>
      </c>
      <c r="L23" s="51"/>
    </row>
    <row r="24" spans="1:12">
      <c r="A24" t="s">
        <v>21</v>
      </c>
      <c r="B24" s="18"/>
      <c r="C24" s="19"/>
      <c r="D24" s="18"/>
      <c r="E24" s="19"/>
      <c r="F24" s="14">
        <f t="shared" si="0"/>
        <v>0</v>
      </c>
      <c r="G24" s="14">
        <f t="shared" si="1"/>
        <v>0</v>
      </c>
      <c r="H24" s="3"/>
      <c r="I24" s="20"/>
      <c r="J24" s="21"/>
      <c r="L24" s="51"/>
    </row>
    <row r="25" spans="1:12">
      <c r="A25" t="s">
        <v>22</v>
      </c>
      <c r="B25" s="18">
        <v>22</v>
      </c>
      <c r="C25" s="19">
        <v>11148</v>
      </c>
      <c r="D25" s="18"/>
      <c r="E25" s="19"/>
      <c r="F25" s="14">
        <f t="shared" si="0"/>
        <v>22</v>
      </c>
      <c r="G25" s="14">
        <f t="shared" si="1"/>
        <v>11148</v>
      </c>
      <c r="H25" s="3"/>
      <c r="I25" s="20"/>
      <c r="J25" s="21"/>
      <c r="L25" s="51">
        <v>10</v>
      </c>
    </row>
    <row r="26" spans="1:12">
      <c r="A26" t="s">
        <v>23</v>
      </c>
      <c r="B26" s="18"/>
      <c r="C26" s="19"/>
      <c r="D26" s="18">
        <v>28</v>
      </c>
      <c r="E26" s="19">
        <v>560</v>
      </c>
      <c r="F26" s="14">
        <f t="shared" si="0"/>
        <v>28</v>
      </c>
      <c r="G26" s="14">
        <f t="shared" si="1"/>
        <v>560</v>
      </c>
      <c r="H26" s="3"/>
      <c r="I26" s="20"/>
      <c r="J26" s="21">
        <v>1</v>
      </c>
      <c r="L26" s="51">
        <v>10</v>
      </c>
    </row>
    <row r="27" spans="1:12">
      <c r="A27" t="s">
        <v>24</v>
      </c>
      <c r="B27" s="18"/>
      <c r="C27" s="19"/>
      <c r="D27" s="18"/>
      <c r="E27" s="19"/>
      <c r="F27" s="14">
        <f t="shared" si="0"/>
        <v>0</v>
      </c>
      <c r="G27" s="14">
        <f t="shared" si="1"/>
        <v>0</v>
      </c>
      <c r="H27" s="3"/>
      <c r="I27" s="20"/>
      <c r="J27" s="21"/>
      <c r="L27" s="51"/>
    </row>
    <row r="28" spans="1:12">
      <c r="A28" t="s">
        <v>25</v>
      </c>
      <c r="B28" s="18"/>
      <c r="C28" s="19"/>
      <c r="D28" s="18"/>
      <c r="E28" s="19"/>
      <c r="F28" s="14">
        <f t="shared" si="0"/>
        <v>0</v>
      </c>
      <c r="G28" s="14">
        <f t="shared" si="1"/>
        <v>0</v>
      </c>
      <c r="H28" s="3"/>
      <c r="I28" s="20"/>
      <c r="J28" s="21">
        <v>1</v>
      </c>
      <c r="L28" s="51"/>
    </row>
    <row r="29" spans="1:12">
      <c r="A29" t="s">
        <v>26</v>
      </c>
      <c r="B29" s="18">
        <v>0</v>
      </c>
      <c r="C29" s="19">
        <v>148</v>
      </c>
      <c r="D29" s="18">
        <v>116</v>
      </c>
      <c r="E29" s="19">
        <v>2320</v>
      </c>
      <c r="F29" s="14">
        <f t="shared" si="0"/>
        <v>116</v>
      </c>
      <c r="G29" s="14">
        <f t="shared" si="1"/>
        <v>2468</v>
      </c>
      <c r="H29" s="3"/>
      <c r="I29" s="20"/>
      <c r="J29" s="21"/>
      <c r="L29" s="51"/>
    </row>
    <row r="30" spans="1:12">
      <c r="A30" t="s">
        <v>27</v>
      </c>
      <c r="B30" s="18">
        <v>1</v>
      </c>
      <c r="C30" s="19">
        <v>682</v>
      </c>
      <c r="D30" s="18">
        <v>584</v>
      </c>
      <c r="E30" s="19">
        <v>11680</v>
      </c>
      <c r="F30" s="14">
        <f t="shared" si="0"/>
        <v>585</v>
      </c>
      <c r="G30" s="14">
        <f t="shared" si="1"/>
        <v>12362</v>
      </c>
      <c r="H30" s="3"/>
      <c r="I30" s="20"/>
      <c r="J30" s="21">
        <v>1</v>
      </c>
      <c r="L30" s="51">
        <v>11</v>
      </c>
    </row>
    <row r="31" spans="1:12">
      <c r="A31" t="s">
        <v>28</v>
      </c>
      <c r="B31" s="18">
        <v>6</v>
      </c>
      <c r="C31" s="19">
        <v>2888</v>
      </c>
      <c r="D31" s="18"/>
      <c r="E31" s="19"/>
      <c r="F31" s="14">
        <f t="shared" si="0"/>
        <v>6</v>
      </c>
      <c r="G31" s="14">
        <f t="shared" si="1"/>
        <v>2888</v>
      </c>
      <c r="H31" s="3"/>
      <c r="I31" s="20"/>
      <c r="J31" s="21"/>
      <c r="L31" s="51"/>
    </row>
    <row r="32" spans="1:12">
      <c r="A32" s="40" t="s">
        <v>29</v>
      </c>
      <c r="B32" s="41"/>
      <c r="C32" s="42"/>
      <c r="D32" s="41"/>
      <c r="E32" s="42"/>
      <c r="F32" s="43">
        <f t="shared" si="0"/>
        <v>0</v>
      </c>
      <c r="G32" s="43">
        <f t="shared" si="1"/>
        <v>0</v>
      </c>
      <c r="H32" s="3"/>
      <c r="I32" s="20"/>
      <c r="J32" s="21"/>
      <c r="L32" s="51"/>
    </row>
    <row r="33" spans="1:12">
      <c r="A33" t="s">
        <v>30</v>
      </c>
      <c r="B33" s="18">
        <v>142</v>
      </c>
      <c r="C33" s="19">
        <v>18986</v>
      </c>
      <c r="D33" s="18">
        <v>31</v>
      </c>
      <c r="E33" s="19">
        <v>620</v>
      </c>
      <c r="F33" s="14">
        <f t="shared" si="0"/>
        <v>173</v>
      </c>
      <c r="G33" s="14">
        <f t="shared" si="1"/>
        <v>19606</v>
      </c>
      <c r="H33" s="3"/>
      <c r="I33" s="20"/>
      <c r="J33" s="21"/>
      <c r="L33" s="51"/>
    </row>
    <row r="34" spans="1:12">
      <c r="A34" t="s">
        <v>31</v>
      </c>
      <c r="B34" s="18"/>
      <c r="C34" s="19"/>
      <c r="D34" s="18"/>
      <c r="E34" s="19"/>
      <c r="F34" s="14">
        <f t="shared" si="0"/>
        <v>0</v>
      </c>
      <c r="G34" s="14">
        <f t="shared" si="1"/>
        <v>0</v>
      </c>
      <c r="H34" s="3"/>
      <c r="I34" s="20"/>
      <c r="J34" s="21"/>
      <c r="L34" s="51"/>
    </row>
    <row r="35" spans="1:12">
      <c r="A35" t="s">
        <v>32</v>
      </c>
      <c r="B35" s="18"/>
      <c r="C35" s="19"/>
      <c r="D35" s="18"/>
      <c r="E35" s="19"/>
      <c r="F35" s="14">
        <f t="shared" si="0"/>
        <v>0</v>
      </c>
      <c r="G35" s="14">
        <f t="shared" si="1"/>
        <v>0</v>
      </c>
      <c r="H35" s="3"/>
      <c r="I35" s="20"/>
      <c r="J35" s="21">
        <v>1</v>
      </c>
      <c r="L35" s="51"/>
    </row>
    <row r="36" spans="1:12">
      <c r="A36" t="s">
        <v>33</v>
      </c>
      <c r="B36" s="18">
        <v>2666</v>
      </c>
      <c r="C36" s="19">
        <v>689527</v>
      </c>
      <c r="D36" s="18">
        <v>2362</v>
      </c>
      <c r="E36" s="19">
        <v>47240</v>
      </c>
      <c r="F36" s="14">
        <f t="shared" si="0"/>
        <v>5028</v>
      </c>
      <c r="G36" s="14">
        <f t="shared" si="1"/>
        <v>736767</v>
      </c>
      <c r="H36" s="3"/>
      <c r="I36" s="20"/>
      <c r="J36" s="21"/>
      <c r="L36" s="51">
        <v>2</v>
      </c>
    </row>
    <row r="37" spans="1:12">
      <c r="A37" t="s">
        <v>34</v>
      </c>
      <c r="B37" s="18">
        <v>3</v>
      </c>
      <c r="C37" s="19">
        <v>1425</v>
      </c>
      <c r="D37" s="18">
        <v>50</v>
      </c>
      <c r="E37" s="19">
        <v>1000</v>
      </c>
      <c r="F37" s="14">
        <f t="shared" si="0"/>
        <v>53</v>
      </c>
      <c r="G37" s="14">
        <f t="shared" si="1"/>
        <v>2425</v>
      </c>
      <c r="H37" s="3"/>
      <c r="I37" s="20"/>
      <c r="J37" s="21">
        <v>1</v>
      </c>
      <c r="L37" s="51">
        <v>5</v>
      </c>
    </row>
    <row r="38" spans="1:12">
      <c r="A38" t="s">
        <v>35</v>
      </c>
      <c r="B38" s="18">
        <v>153</v>
      </c>
      <c r="C38" s="19">
        <v>48037</v>
      </c>
      <c r="D38" s="18">
        <v>211</v>
      </c>
      <c r="E38" s="19">
        <v>4220</v>
      </c>
      <c r="F38" s="14">
        <f t="shared" si="0"/>
        <v>364</v>
      </c>
      <c r="G38" s="14">
        <f t="shared" si="1"/>
        <v>52257</v>
      </c>
      <c r="H38" s="3"/>
      <c r="I38" s="20"/>
      <c r="J38" s="21">
        <v>7</v>
      </c>
      <c r="L38" s="51"/>
    </row>
    <row r="39" spans="1:12">
      <c r="A39" t="s">
        <v>36</v>
      </c>
      <c r="B39" s="18"/>
      <c r="C39" s="19"/>
      <c r="D39" s="18"/>
      <c r="E39" s="19"/>
      <c r="F39" s="14">
        <f t="shared" si="0"/>
        <v>0</v>
      </c>
      <c r="G39" s="14">
        <f t="shared" si="1"/>
        <v>0</v>
      </c>
      <c r="H39" s="3"/>
      <c r="I39" s="20"/>
      <c r="J39" s="21">
        <v>2</v>
      </c>
      <c r="L39" s="51"/>
    </row>
    <row r="40" spans="1:12">
      <c r="A40" t="s">
        <v>37</v>
      </c>
      <c r="B40" s="18">
        <v>76</v>
      </c>
      <c r="C40" s="19">
        <v>17870</v>
      </c>
      <c r="D40" s="18"/>
      <c r="E40" s="19"/>
      <c r="F40" s="14">
        <f t="shared" si="0"/>
        <v>76</v>
      </c>
      <c r="G40" s="14">
        <f t="shared" si="1"/>
        <v>17870</v>
      </c>
      <c r="H40" s="3"/>
      <c r="I40" s="20"/>
      <c r="J40" s="21"/>
      <c r="L40" s="51"/>
    </row>
    <row r="41" spans="1:12">
      <c r="A41" s="40" t="s">
        <v>38</v>
      </c>
      <c r="B41" s="41"/>
      <c r="C41" s="42"/>
      <c r="D41" s="41"/>
      <c r="E41" s="42"/>
      <c r="F41" s="43">
        <f t="shared" si="0"/>
        <v>0</v>
      </c>
      <c r="G41" s="43">
        <f t="shared" si="1"/>
        <v>0</v>
      </c>
      <c r="H41" s="3"/>
      <c r="I41" s="20">
        <v>2</v>
      </c>
      <c r="J41" s="21">
        <v>3</v>
      </c>
      <c r="L41" s="51">
        <v>20</v>
      </c>
    </row>
    <row r="42" spans="1:12">
      <c r="A42" s="40" t="s">
        <v>39</v>
      </c>
      <c r="B42" s="41"/>
      <c r="C42" s="42"/>
      <c r="D42" s="41"/>
      <c r="E42" s="42"/>
      <c r="F42" s="43">
        <f t="shared" si="0"/>
        <v>0</v>
      </c>
      <c r="G42" s="43">
        <f t="shared" si="1"/>
        <v>0</v>
      </c>
      <c r="H42" s="3"/>
      <c r="I42" s="20">
        <v>1</v>
      </c>
      <c r="J42" s="21"/>
      <c r="L42" s="51"/>
    </row>
    <row r="43" spans="1:12">
      <c r="A43" s="40" t="s">
        <v>40</v>
      </c>
      <c r="B43" s="41"/>
      <c r="C43" s="42"/>
      <c r="D43" s="41"/>
      <c r="E43" s="42"/>
      <c r="F43" s="43">
        <f t="shared" si="0"/>
        <v>0</v>
      </c>
      <c r="G43" s="43">
        <f t="shared" si="1"/>
        <v>0</v>
      </c>
      <c r="H43" s="3"/>
      <c r="I43" s="20"/>
      <c r="J43" s="21"/>
      <c r="L43" s="51"/>
    </row>
    <row r="44" spans="1:12" ht="13.5" thickBot="1">
      <c r="A44" s="40" t="s">
        <v>41</v>
      </c>
      <c r="B44" s="54"/>
      <c r="C44" s="70"/>
      <c r="D44" s="54"/>
      <c r="E44" s="53"/>
      <c r="F44" s="55">
        <f t="shared" si="0"/>
        <v>0</v>
      </c>
      <c r="G44" s="55">
        <f t="shared" si="1"/>
        <v>0</v>
      </c>
      <c r="H44" s="3"/>
      <c r="I44" s="20"/>
      <c r="J44" s="21"/>
      <c r="L44" s="51"/>
    </row>
    <row r="45" spans="1:12" s="2" customFormat="1" ht="13.5" thickBot="1">
      <c r="A45" s="2" t="s">
        <v>42</v>
      </c>
      <c r="B45" s="64">
        <f t="shared" ref="B45:E45" si="2">SUM(B3:B44)</f>
        <v>4236</v>
      </c>
      <c r="C45" s="59">
        <f t="shared" si="2"/>
        <v>1213457</v>
      </c>
      <c r="D45" s="59">
        <f t="shared" si="2"/>
        <v>5437</v>
      </c>
      <c r="E45" s="60">
        <f t="shared" si="2"/>
        <v>108740</v>
      </c>
      <c r="F45" s="60">
        <f>SUM(F3:F44)</f>
        <v>9673</v>
      </c>
      <c r="G45" s="60">
        <f>SUM(G3:G44)</f>
        <v>1322197</v>
      </c>
      <c r="H45" s="17"/>
      <c r="I45" s="37">
        <f>SUM(I3:I44)</f>
        <v>17</v>
      </c>
      <c r="J45" s="57">
        <f>SUM(J3:J44)</f>
        <v>101</v>
      </c>
      <c r="L45" s="37">
        <f>SUM(L3:L44)</f>
        <v>79</v>
      </c>
    </row>
    <row r="46" spans="1:12">
      <c r="J46" s="38"/>
    </row>
    <row r="47" spans="1:12">
      <c r="C47" s="83" t="s">
        <v>60</v>
      </c>
      <c r="D47" s="74"/>
    </row>
  </sheetData>
  <sheetProtection sheet="1" objects="1" scenarios="1"/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alignWithMargins="0">
    <oddHeader xml:space="preserve">&amp;C&amp;12Library Database Usage Report
2012-2013
&amp;A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 enableFormatConditionsCalculation="0">
    <tabColor rgb="FF00B050"/>
    <pageSetUpPr fitToPage="1"/>
  </sheetPr>
  <dimension ref="A1:L47"/>
  <sheetViews>
    <sheetView zoomScaleNormal="100" workbookViewId="0">
      <pane xSplit="1" topLeftCell="B1" activePane="topRight" state="frozen"/>
      <selection activeCell="B1" sqref="B1:E44"/>
      <selection pane="topRight" activeCell="G53" sqref="G53"/>
    </sheetView>
  </sheetViews>
  <sheetFormatPr defaultRowHeight="12.75"/>
  <cols>
    <col min="1" max="1" width="19" bestFit="1" customWidth="1"/>
    <col min="2" max="7" width="20.7109375" customWidth="1"/>
    <col min="8" max="8" width="3.140625" customWidth="1"/>
    <col min="9" max="10" width="20.7109375" customWidth="1"/>
    <col min="11" max="11" width="3.28515625" customWidth="1"/>
    <col min="12" max="12" width="20.7109375" style="3" bestFit="1" customWidth="1"/>
  </cols>
  <sheetData>
    <row r="1" spans="1:12" s="1" customFormat="1">
      <c r="A1" s="10"/>
      <c r="B1" s="79" t="s">
        <v>43</v>
      </c>
      <c r="C1" s="80"/>
      <c r="D1" s="79" t="s">
        <v>44</v>
      </c>
      <c r="E1" s="80"/>
      <c r="F1" s="81" t="s">
        <v>45</v>
      </c>
      <c r="G1" s="82"/>
      <c r="I1" s="84" t="s">
        <v>51</v>
      </c>
      <c r="J1" s="85"/>
      <c r="L1" s="75" t="s">
        <v>61</v>
      </c>
    </row>
    <row r="2" spans="1:12">
      <c r="A2" t="s">
        <v>0</v>
      </c>
      <c r="B2" s="71" t="s">
        <v>47</v>
      </c>
      <c r="C2" s="13" t="s">
        <v>54</v>
      </c>
      <c r="D2" s="12" t="s">
        <v>47</v>
      </c>
      <c r="E2" s="13" t="s">
        <v>54</v>
      </c>
      <c r="F2" s="14" t="s">
        <v>46</v>
      </c>
      <c r="G2" s="15" t="s">
        <v>54</v>
      </c>
      <c r="H2" s="3"/>
      <c r="I2" s="16" t="s">
        <v>52</v>
      </c>
      <c r="J2" s="17" t="s">
        <v>53</v>
      </c>
      <c r="L2" s="76"/>
    </row>
    <row r="3" spans="1:12">
      <c r="A3" t="s">
        <v>1</v>
      </c>
      <c r="B3" s="18">
        <v>13</v>
      </c>
      <c r="C3" s="19">
        <v>2159</v>
      </c>
      <c r="D3" s="18">
        <v>10</v>
      </c>
      <c r="E3" s="19">
        <v>200</v>
      </c>
      <c r="F3" s="14">
        <f>SUM(B3,D3)</f>
        <v>23</v>
      </c>
      <c r="G3" s="14">
        <f>SUM(C3,E3)</f>
        <v>2359</v>
      </c>
      <c r="H3" s="3"/>
      <c r="I3" s="20">
        <v>3</v>
      </c>
      <c r="J3" s="21">
        <v>9</v>
      </c>
      <c r="L3" s="51">
        <v>18</v>
      </c>
    </row>
    <row r="4" spans="1:12">
      <c r="A4" t="s">
        <v>2</v>
      </c>
      <c r="B4" s="18"/>
      <c r="C4" s="19"/>
      <c r="D4" s="18">
        <v>294</v>
      </c>
      <c r="E4" s="19">
        <v>5880</v>
      </c>
      <c r="F4" s="14">
        <f t="shared" ref="F4:F44" si="0">SUM(B4,D4)</f>
        <v>294</v>
      </c>
      <c r="G4" s="14">
        <f t="shared" ref="G4:G44" si="1">SUM(C4,E4)</f>
        <v>5880</v>
      </c>
      <c r="H4" s="3"/>
      <c r="I4" s="20"/>
      <c r="J4" s="21"/>
      <c r="L4" s="51"/>
    </row>
    <row r="5" spans="1:12">
      <c r="A5" s="7" t="s">
        <v>48</v>
      </c>
      <c r="B5" s="18"/>
      <c r="C5" s="19"/>
      <c r="D5" s="18">
        <v>449</v>
      </c>
      <c r="E5" s="19">
        <v>8980</v>
      </c>
      <c r="F5" s="14">
        <f t="shared" si="0"/>
        <v>449</v>
      </c>
      <c r="G5" s="14">
        <f t="shared" si="1"/>
        <v>8980</v>
      </c>
      <c r="H5" s="3"/>
      <c r="I5" s="20"/>
      <c r="J5" s="21">
        <v>1</v>
      </c>
      <c r="L5" s="51"/>
    </row>
    <row r="6" spans="1:12">
      <c r="A6" t="s">
        <v>4</v>
      </c>
      <c r="B6" s="18">
        <v>17</v>
      </c>
      <c r="C6" s="19">
        <v>1020</v>
      </c>
      <c r="D6" s="18">
        <v>42</v>
      </c>
      <c r="E6" s="19">
        <v>840</v>
      </c>
      <c r="F6" s="14">
        <f t="shared" si="0"/>
        <v>59</v>
      </c>
      <c r="G6" s="14">
        <f t="shared" si="1"/>
        <v>1860</v>
      </c>
      <c r="H6" s="3"/>
      <c r="I6" s="20"/>
      <c r="J6" s="21">
        <v>1</v>
      </c>
      <c r="L6" s="51"/>
    </row>
    <row r="7" spans="1:12">
      <c r="A7" t="s">
        <v>5</v>
      </c>
      <c r="B7" s="18"/>
      <c r="C7" s="19"/>
      <c r="D7" s="18">
        <v>46</v>
      </c>
      <c r="E7" s="19">
        <v>920</v>
      </c>
      <c r="F7" s="14">
        <f t="shared" si="0"/>
        <v>46</v>
      </c>
      <c r="G7" s="14">
        <f t="shared" si="1"/>
        <v>920</v>
      </c>
      <c r="H7" s="3"/>
      <c r="I7" s="20">
        <v>1</v>
      </c>
      <c r="J7" s="21">
        <v>3</v>
      </c>
      <c r="L7" s="51">
        <v>1</v>
      </c>
    </row>
    <row r="8" spans="1:12">
      <c r="A8" t="s">
        <v>6</v>
      </c>
      <c r="B8" s="18">
        <v>0</v>
      </c>
      <c r="C8" s="19">
        <v>327</v>
      </c>
      <c r="D8" s="18"/>
      <c r="E8" s="19"/>
      <c r="F8" s="14">
        <f t="shared" si="0"/>
        <v>0</v>
      </c>
      <c r="G8" s="14">
        <f t="shared" si="1"/>
        <v>327</v>
      </c>
      <c r="H8" s="3"/>
      <c r="I8" s="20">
        <v>17</v>
      </c>
      <c r="J8" s="21">
        <v>1</v>
      </c>
      <c r="L8" s="51"/>
    </row>
    <row r="9" spans="1:12">
      <c r="A9" t="s">
        <v>7</v>
      </c>
      <c r="B9" s="18"/>
      <c r="C9" s="19"/>
      <c r="D9" s="18"/>
      <c r="E9" s="19"/>
      <c r="F9" s="14">
        <f t="shared" si="0"/>
        <v>0</v>
      </c>
      <c r="G9" s="14">
        <f t="shared" si="1"/>
        <v>0</v>
      </c>
      <c r="H9" s="3"/>
      <c r="I9" s="20"/>
      <c r="J9" s="21"/>
      <c r="L9" s="51">
        <v>12</v>
      </c>
    </row>
    <row r="10" spans="1:12">
      <c r="A10" t="s">
        <v>8</v>
      </c>
      <c r="B10" s="18">
        <v>0</v>
      </c>
      <c r="C10" s="19">
        <v>37</v>
      </c>
      <c r="D10" s="18">
        <v>20</v>
      </c>
      <c r="E10" s="19">
        <v>400</v>
      </c>
      <c r="F10" s="14">
        <f t="shared" si="0"/>
        <v>20</v>
      </c>
      <c r="G10" s="14">
        <f t="shared" si="1"/>
        <v>437</v>
      </c>
      <c r="H10" s="22"/>
      <c r="I10" s="72">
        <v>2</v>
      </c>
      <c r="J10" s="39">
        <v>1</v>
      </c>
      <c r="L10" s="51">
        <v>20</v>
      </c>
    </row>
    <row r="11" spans="1:12">
      <c r="A11" t="s">
        <v>9</v>
      </c>
      <c r="B11" s="18"/>
      <c r="C11" s="19"/>
      <c r="D11" s="18"/>
      <c r="E11" s="19"/>
      <c r="F11" s="14">
        <f t="shared" si="0"/>
        <v>0</v>
      </c>
      <c r="G11" s="14">
        <f t="shared" si="1"/>
        <v>0</v>
      </c>
      <c r="H11" s="3"/>
      <c r="I11" s="20"/>
      <c r="J11" s="21"/>
      <c r="L11" s="51">
        <v>3</v>
      </c>
    </row>
    <row r="12" spans="1:12">
      <c r="A12" t="s">
        <v>10</v>
      </c>
      <c r="B12" s="18">
        <v>4</v>
      </c>
      <c r="C12" s="19">
        <v>2015</v>
      </c>
      <c r="D12" s="18">
        <v>297</v>
      </c>
      <c r="E12" s="19">
        <v>5940</v>
      </c>
      <c r="F12" s="14">
        <f t="shared" si="0"/>
        <v>301</v>
      </c>
      <c r="G12" s="14">
        <f t="shared" si="1"/>
        <v>7955</v>
      </c>
      <c r="H12" s="3"/>
      <c r="I12" s="20"/>
      <c r="J12" s="21">
        <v>2</v>
      </c>
      <c r="L12" s="51"/>
    </row>
    <row r="13" spans="1:12">
      <c r="A13" t="s">
        <v>50</v>
      </c>
      <c r="B13" s="18"/>
      <c r="C13" s="19"/>
      <c r="D13" s="18">
        <v>10</v>
      </c>
      <c r="E13" s="19">
        <v>200</v>
      </c>
      <c r="F13" s="14">
        <f t="shared" si="0"/>
        <v>10</v>
      </c>
      <c r="G13" s="14">
        <f t="shared" si="1"/>
        <v>200</v>
      </c>
      <c r="H13" s="3"/>
      <c r="I13" s="20"/>
      <c r="J13" s="21"/>
      <c r="L13" s="51"/>
    </row>
    <row r="14" spans="1:12">
      <c r="A14" t="s">
        <v>11</v>
      </c>
      <c r="B14" s="18">
        <v>3</v>
      </c>
      <c r="C14" s="19">
        <v>1926</v>
      </c>
      <c r="D14" s="18">
        <v>220</v>
      </c>
      <c r="E14" s="19">
        <v>4400</v>
      </c>
      <c r="F14" s="14">
        <f t="shared" si="0"/>
        <v>223</v>
      </c>
      <c r="G14" s="14">
        <f t="shared" si="1"/>
        <v>6326</v>
      </c>
      <c r="H14" s="3"/>
      <c r="I14" s="20"/>
      <c r="J14" s="21">
        <v>3</v>
      </c>
      <c r="L14" s="51"/>
    </row>
    <row r="15" spans="1:12">
      <c r="A15" t="s">
        <v>12</v>
      </c>
      <c r="B15" s="18">
        <v>1</v>
      </c>
      <c r="C15" s="19">
        <v>450</v>
      </c>
      <c r="D15" s="18">
        <v>7</v>
      </c>
      <c r="E15" s="19">
        <v>140</v>
      </c>
      <c r="F15" s="14">
        <f t="shared" si="0"/>
        <v>8</v>
      </c>
      <c r="G15" s="14">
        <f t="shared" si="1"/>
        <v>590</v>
      </c>
      <c r="H15" s="3"/>
      <c r="I15" s="20">
        <v>1</v>
      </c>
      <c r="J15" s="21">
        <v>13</v>
      </c>
      <c r="L15" s="51">
        <v>26</v>
      </c>
    </row>
    <row r="16" spans="1:12">
      <c r="A16" t="s">
        <v>13</v>
      </c>
      <c r="B16" s="18"/>
      <c r="C16" s="19"/>
      <c r="D16" s="18">
        <v>26</v>
      </c>
      <c r="E16" s="19">
        <v>520</v>
      </c>
      <c r="F16" s="14">
        <f t="shared" si="0"/>
        <v>26</v>
      </c>
      <c r="G16" s="14">
        <f t="shared" si="1"/>
        <v>520</v>
      </c>
      <c r="H16" s="3"/>
      <c r="I16" s="20"/>
      <c r="J16" s="21">
        <v>4</v>
      </c>
      <c r="L16" s="51"/>
    </row>
    <row r="17" spans="1:12">
      <c r="A17" t="s">
        <v>14</v>
      </c>
      <c r="B17" s="18"/>
      <c r="C17" s="19"/>
      <c r="D17" s="18">
        <v>258</v>
      </c>
      <c r="E17" s="19">
        <v>5160</v>
      </c>
      <c r="F17" s="14">
        <f t="shared" si="0"/>
        <v>258</v>
      </c>
      <c r="G17" s="14">
        <f t="shared" si="1"/>
        <v>5160</v>
      </c>
      <c r="H17" s="3"/>
      <c r="I17" s="20"/>
      <c r="J17" s="21"/>
      <c r="L17" s="51"/>
    </row>
    <row r="18" spans="1:12">
      <c r="A18" t="s">
        <v>15</v>
      </c>
      <c r="B18" s="18">
        <v>2</v>
      </c>
      <c r="C18" s="19">
        <v>847</v>
      </c>
      <c r="D18" s="18">
        <v>13</v>
      </c>
      <c r="E18" s="19">
        <v>260</v>
      </c>
      <c r="F18" s="14">
        <f t="shared" si="0"/>
        <v>15</v>
      </c>
      <c r="G18" s="14">
        <f t="shared" si="1"/>
        <v>1107</v>
      </c>
      <c r="H18" s="3"/>
      <c r="I18" s="20"/>
      <c r="J18" s="21">
        <v>1</v>
      </c>
      <c r="L18" s="51"/>
    </row>
    <row r="19" spans="1:12">
      <c r="A19" t="s">
        <v>16</v>
      </c>
      <c r="B19" s="18"/>
      <c r="C19" s="19"/>
      <c r="D19" s="18"/>
      <c r="E19" s="19"/>
      <c r="F19" s="14">
        <f t="shared" si="0"/>
        <v>0</v>
      </c>
      <c r="G19" s="14">
        <f t="shared" si="1"/>
        <v>0</v>
      </c>
      <c r="H19" s="3"/>
      <c r="I19" s="20"/>
      <c r="J19" s="21">
        <v>3</v>
      </c>
      <c r="L19" s="51"/>
    </row>
    <row r="20" spans="1:12">
      <c r="A20" t="s">
        <v>17</v>
      </c>
      <c r="B20" s="18">
        <v>0</v>
      </c>
      <c r="C20" s="19">
        <v>102</v>
      </c>
      <c r="D20" s="18">
        <v>2</v>
      </c>
      <c r="E20" s="19">
        <v>40</v>
      </c>
      <c r="F20" s="14">
        <f t="shared" si="0"/>
        <v>2</v>
      </c>
      <c r="G20" s="14">
        <f t="shared" si="1"/>
        <v>142</v>
      </c>
      <c r="H20" s="3"/>
      <c r="I20" s="20"/>
      <c r="J20" s="21">
        <v>4</v>
      </c>
      <c r="L20" s="51"/>
    </row>
    <row r="21" spans="1:12">
      <c r="A21" t="s">
        <v>18</v>
      </c>
      <c r="B21" s="18"/>
      <c r="C21" s="19"/>
      <c r="D21" s="18">
        <v>106</v>
      </c>
      <c r="E21" s="19">
        <v>2120</v>
      </c>
      <c r="F21" s="14">
        <f t="shared" si="0"/>
        <v>106</v>
      </c>
      <c r="G21" s="14">
        <f t="shared" si="1"/>
        <v>2120</v>
      </c>
      <c r="H21" s="3"/>
      <c r="I21" s="20"/>
      <c r="J21" s="21">
        <v>2</v>
      </c>
      <c r="L21" s="51"/>
    </row>
    <row r="22" spans="1:12">
      <c r="A22" t="s">
        <v>19</v>
      </c>
      <c r="B22" s="18">
        <v>1</v>
      </c>
      <c r="C22" s="19">
        <v>58</v>
      </c>
      <c r="D22" s="18">
        <v>82</v>
      </c>
      <c r="E22" s="19">
        <v>1640</v>
      </c>
      <c r="F22" s="14">
        <f t="shared" si="0"/>
        <v>83</v>
      </c>
      <c r="G22" s="14">
        <f t="shared" si="1"/>
        <v>1698</v>
      </c>
      <c r="H22" s="3"/>
      <c r="I22" s="20">
        <v>2</v>
      </c>
      <c r="J22" s="21">
        <v>2</v>
      </c>
      <c r="L22" s="51"/>
    </row>
    <row r="23" spans="1:12">
      <c r="A23" t="s">
        <v>20</v>
      </c>
      <c r="B23" s="18"/>
      <c r="C23" s="19"/>
      <c r="D23" s="18"/>
      <c r="E23" s="19"/>
      <c r="F23" s="14">
        <f t="shared" si="0"/>
        <v>0</v>
      </c>
      <c r="G23" s="14">
        <f t="shared" si="1"/>
        <v>0</v>
      </c>
      <c r="H23" s="3"/>
      <c r="I23" s="20"/>
      <c r="J23" s="21"/>
      <c r="L23" s="51"/>
    </row>
    <row r="24" spans="1:12">
      <c r="A24" t="s">
        <v>21</v>
      </c>
      <c r="B24" s="18"/>
      <c r="C24" s="19"/>
      <c r="D24" s="18"/>
      <c r="E24" s="19"/>
      <c r="F24" s="14">
        <f t="shared" si="0"/>
        <v>0</v>
      </c>
      <c r="G24" s="14">
        <f t="shared" si="1"/>
        <v>0</v>
      </c>
      <c r="H24" s="3"/>
      <c r="I24" s="20"/>
      <c r="J24" s="21">
        <v>2</v>
      </c>
      <c r="L24" s="51">
        <v>4</v>
      </c>
    </row>
    <row r="25" spans="1:12">
      <c r="A25" t="s">
        <v>22</v>
      </c>
      <c r="B25" s="18"/>
      <c r="C25" s="19"/>
      <c r="D25" s="18"/>
      <c r="E25" s="19"/>
      <c r="F25" s="14">
        <f t="shared" si="0"/>
        <v>0</v>
      </c>
      <c r="G25" s="14">
        <f t="shared" si="1"/>
        <v>0</v>
      </c>
      <c r="H25" s="3"/>
      <c r="I25" s="20">
        <v>1</v>
      </c>
      <c r="J25" s="21">
        <v>2</v>
      </c>
      <c r="L25" s="51">
        <v>1</v>
      </c>
    </row>
    <row r="26" spans="1:12">
      <c r="A26" t="s">
        <v>23</v>
      </c>
      <c r="B26" s="18"/>
      <c r="C26" s="19"/>
      <c r="D26" s="18">
        <v>1441</v>
      </c>
      <c r="E26" s="19">
        <v>28820</v>
      </c>
      <c r="F26" s="14">
        <f t="shared" si="0"/>
        <v>1441</v>
      </c>
      <c r="G26" s="14">
        <f t="shared" si="1"/>
        <v>28820</v>
      </c>
      <c r="H26" s="3"/>
      <c r="I26" s="20"/>
      <c r="J26" s="21">
        <v>4</v>
      </c>
      <c r="L26" s="51">
        <v>9</v>
      </c>
    </row>
    <row r="27" spans="1:12">
      <c r="A27" t="s">
        <v>24</v>
      </c>
      <c r="B27" s="18"/>
      <c r="C27" s="19"/>
      <c r="D27" s="18"/>
      <c r="E27" s="19"/>
      <c r="F27" s="14">
        <f t="shared" si="0"/>
        <v>0</v>
      </c>
      <c r="G27" s="14">
        <f t="shared" si="1"/>
        <v>0</v>
      </c>
      <c r="H27" s="3"/>
      <c r="I27" s="20"/>
      <c r="J27" s="21"/>
      <c r="L27" s="51"/>
    </row>
    <row r="28" spans="1:12">
      <c r="A28" t="s">
        <v>25</v>
      </c>
      <c r="B28" s="18">
        <v>3</v>
      </c>
      <c r="C28" s="19">
        <v>1024</v>
      </c>
      <c r="D28" s="18"/>
      <c r="E28" s="19"/>
      <c r="F28" s="14">
        <f t="shared" si="0"/>
        <v>3</v>
      </c>
      <c r="G28" s="14">
        <f t="shared" si="1"/>
        <v>1024</v>
      </c>
      <c r="H28" s="3"/>
      <c r="I28" s="20"/>
      <c r="J28" s="21"/>
      <c r="L28" s="51"/>
    </row>
    <row r="29" spans="1:12">
      <c r="A29" t="s">
        <v>26</v>
      </c>
      <c r="B29" s="18"/>
      <c r="C29" s="19"/>
      <c r="D29" s="18">
        <v>40</v>
      </c>
      <c r="E29" s="19">
        <v>800</v>
      </c>
      <c r="F29" s="14">
        <f t="shared" si="0"/>
        <v>40</v>
      </c>
      <c r="G29" s="14">
        <f t="shared" si="1"/>
        <v>800</v>
      </c>
      <c r="H29" s="3"/>
      <c r="I29" s="20"/>
      <c r="J29" s="21">
        <v>5</v>
      </c>
      <c r="L29" s="51">
        <v>27</v>
      </c>
    </row>
    <row r="30" spans="1:12">
      <c r="A30" t="s">
        <v>27</v>
      </c>
      <c r="B30" s="18"/>
      <c r="C30" s="19"/>
      <c r="D30" s="18">
        <v>1568</v>
      </c>
      <c r="E30" s="19">
        <v>31360</v>
      </c>
      <c r="F30" s="14">
        <f t="shared" si="0"/>
        <v>1568</v>
      </c>
      <c r="G30" s="14">
        <f t="shared" si="1"/>
        <v>31360</v>
      </c>
      <c r="H30" s="3"/>
      <c r="I30" s="20"/>
      <c r="J30" s="21">
        <v>4</v>
      </c>
      <c r="L30" s="51">
        <v>10</v>
      </c>
    </row>
    <row r="31" spans="1:12">
      <c r="A31" t="s">
        <v>28</v>
      </c>
      <c r="B31" s="18"/>
      <c r="C31" s="19"/>
      <c r="D31" s="18"/>
      <c r="E31" s="19"/>
      <c r="F31" s="14">
        <f t="shared" si="0"/>
        <v>0</v>
      </c>
      <c r="G31" s="14">
        <f t="shared" si="1"/>
        <v>0</v>
      </c>
      <c r="H31" s="3"/>
      <c r="I31" s="20"/>
      <c r="J31" s="21"/>
      <c r="L31" s="51">
        <v>1</v>
      </c>
    </row>
    <row r="32" spans="1:12">
      <c r="A32" s="40" t="s">
        <v>29</v>
      </c>
      <c r="B32" s="41"/>
      <c r="C32" s="42"/>
      <c r="D32" s="41"/>
      <c r="E32" s="42"/>
      <c r="F32" s="43">
        <f t="shared" si="0"/>
        <v>0</v>
      </c>
      <c r="G32" s="43">
        <f t="shared" si="1"/>
        <v>0</v>
      </c>
      <c r="H32" s="3"/>
      <c r="I32" s="20">
        <v>1</v>
      </c>
      <c r="J32" s="21">
        <v>9</v>
      </c>
      <c r="L32" s="51">
        <v>1</v>
      </c>
    </row>
    <row r="33" spans="1:12">
      <c r="A33" t="s">
        <v>30</v>
      </c>
      <c r="B33" s="18"/>
      <c r="C33" s="19"/>
      <c r="D33" s="18">
        <v>49</v>
      </c>
      <c r="E33" s="19">
        <v>980</v>
      </c>
      <c r="F33" s="14">
        <f t="shared" si="0"/>
        <v>49</v>
      </c>
      <c r="G33" s="14">
        <f t="shared" si="1"/>
        <v>980</v>
      </c>
      <c r="H33" s="3"/>
      <c r="I33" s="20"/>
      <c r="J33" s="21">
        <v>5</v>
      </c>
      <c r="L33" s="51"/>
    </row>
    <row r="34" spans="1:12">
      <c r="A34" t="s">
        <v>31</v>
      </c>
      <c r="B34" s="18"/>
      <c r="C34" s="19"/>
      <c r="D34" s="18"/>
      <c r="E34" s="19"/>
      <c r="F34" s="14">
        <f t="shared" si="0"/>
        <v>0</v>
      </c>
      <c r="G34" s="14">
        <f t="shared" si="1"/>
        <v>0</v>
      </c>
      <c r="H34" s="3"/>
      <c r="I34" s="20"/>
      <c r="J34" s="21">
        <v>1</v>
      </c>
      <c r="L34" s="51"/>
    </row>
    <row r="35" spans="1:12">
      <c r="A35" t="s">
        <v>32</v>
      </c>
      <c r="B35" s="18"/>
      <c r="C35" s="19"/>
      <c r="D35" s="18"/>
      <c r="E35" s="19"/>
      <c r="F35" s="14">
        <f t="shared" si="0"/>
        <v>0</v>
      </c>
      <c r="G35" s="14">
        <f t="shared" si="1"/>
        <v>0</v>
      </c>
      <c r="H35" s="3"/>
      <c r="I35" s="20"/>
      <c r="J35" s="21"/>
      <c r="L35" s="51"/>
    </row>
    <row r="36" spans="1:12">
      <c r="A36" t="s">
        <v>33</v>
      </c>
      <c r="B36" s="18"/>
      <c r="C36" s="19"/>
      <c r="D36" s="18">
        <v>22</v>
      </c>
      <c r="E36" s="19">
        <v>440</v>
      </c>
      <c r="F36" s="14">
        <f t="shared" si="0"/>
        <v>22</v>
      </c>
      <c r="G36" s="14">
        <f t="shared" si="1"/>
        <v>440</v>
      </c>
      <c r="H36" s="3"/>
      <c r="I36" s="20"/>
      <c r="J36" s="21"/>
      <c r="L36" s="51"/>
    </row>
    <row r="37" spans="1:12">
      <c r="A37" t="s">
        <v>34</v>
      </c>
      <c r="B37" s="18"/>
      <c r="C37" s="19"/>
      <c r="D37" s="18">
        <v>142</v>
      </c>
      <c r="E37" s="19">
        <v>2840</v>
      </c>
      <c r="F37" s="14">
        <f t="shared" si="0"/>
        <v>142</v>
      </c>
      <c r="G37" s="14">
        <f t="shared" si="1"/>
        <v>2840</v>
      </c>
      <c r="H37" s="3"/>
      <c r="I37" s="20"/>
      <c r="J37" s="21"/>
      <c r="L37" s="51">
        <v>1</v>
      </c>
    </row>
    <row r="38" spans="1:12">
      <c r="A38" t="s">
        <v>35</v>
      </c>
      <c r="B38" s="18">
        <v>41</v>
      </c>
      <c r="C38" s="19">
        <v>14549</v>
      </c>
      <c r="D38" s="18">
        <v>122</v>
      </c>
      <c r="E38" s="19">
        <v>2440</v>
      </c>
      <c r="F38" s="14">
        <f t="shared" si="0"/>
        <v>163</v>
      </c>
      <c r="G38" s="14">
        <f t="shared" si="1"/>
        <v>16989</v>
      </c>
      <c r="H38" s="3"/>
      <c r="I38" s="20"/>
      <c r="J38" s="21">
        <v>2</v>
      </c>
      <c r="L38" s="51"/>
    </row>
    <row r="39" spans="1:12">
      <c r="A39" t="s">
        <v>36</v>
      </c>
      <c r="B39" s="18"/>
      <c r="C39" s="19"/>
      <c r="D39" s="18"/>
      <c r="E39" s="19"/>
      <c r="F39" s="14">
        <f t="shared" si="0"/>
        <v>0</v>
      </c>
      <c r="G39" s="14">
        <f t="shared" si="1"/>
        <v>0</v>
      </c>
      <c r="H39" s="3"/>
      <c r="I39" s="20">
        <v>12</v>
      </c>
      <c r="J39" s="21"/>
      <c r="L39" s="51"/>
    </row>
    <row r="40" spans="1:12">
      <c r="A40" t="s">
        <v>37</v>
      </c>
      <c r="B40" s="18"/>
      <c r="C40" s="19"/>
      <c r="D40" s="18"/>
      <c r="E40" s="19"/>
      <c r="F40" s="14">
        <f t="shared" si="0"/>
        <v>0</v>
      </c>
      <c r="G40" s="14">
        <f t="shared" si="1"/>
        <v>0</v>
      </c>
      <c r="H40" s="3"/>
      <c r="I40" s="20"/>
      <c r="J40" s="21"/>
      <c r="L40" s="51"/>
    </row>
    <row r="41" spans="1:12">
      <c r="A41" s="40" t="s">
        <v>38</v>
      </c>
      <c r="B41" s="41"/>
      <c r="C41" s="42"/>
      <c r="D41" s="41"/>
      <c r="E41" s="42"/>
      <c r="F41" s="43">
        <f t="shared" si="0"/>
        <v>0</v>
      </c>
      <c r="G41" s="43">
        <f t="shared" si="1"/>
        <v>0</v>
      </c>
      <c r="H41" s="3"/>
      <c r="I41" s="20">
        <v>27</v>
      </c>
      <c r="J41" s="21">
        <v>2</v>
      </c>
      <c r="L41" s="51">
        <v>29</v>
      </c>
    </row>
    <row r="42" spans="1:12">
      <c r="A42" s="40" t="s">
        <v>39</v>
      </c>
      <c r="B42" s="41"/>
      <c r="C42" s="42"/>
      <c r="D42" s="41"/>
      <c r="E42" s="42"/>
      <c r="F42" s="43">
        <f t="shared" si="0"/>
        <v>0</v>
      </c>
      <c r="G42" s="43">
        <f t="shared" si="1"/>
        <v>0</v>
      </c>
      <c r="H42" s="3"/>
      <c r="I42" s="20"/>
      <c r="J42" s="21">
        <v>1</v>
      </c>
      <c r="L42" s="51">
        <v>1</v>
      </c>
    </row>
    <row r="43" spans="1:12">
      <c r="A43" s="40" t="s">
        <v>40</v>
      </c>
      <c r="B43" s="41"/>
      <c r="C43" s="42"/>
      <c r="D43" s="41"/>
      <c r="E43" s="42"/>
      <c r="F43" s="43">
        <f t="shared" si="0"/>
        <v>0</v>
      </c>
      <c r="G43" s="43">
        <f t="shared" si="1"/>
        <v>0</v>
      </c>
      <c r="H43" s="3"/>
      <c r="I43" s="20"/>
      <c r="J43" s="21"/>
      <c r="L43" s="51"/>
    </row>
    <row r="44" spans="1:12" ht="13.5" thickBot="1">
      <c r="A44" s="40" t="s">
        <v>41</v>
      </c>
      <c r="B44" s="41"/>
      <c r="C44" s="53"/>
      <c r="D44" s="54"/>
      <c r="E44" s="53"/>
      <c r="F44" s="55">
        <f t="shared" si="0"/>
        <v>0</v>
      </c>
      <c r="G44" s="55">
        <f t="shared" si="1"/>
        <v>0</v>
      </c>
      <c r="H44" s="3"/>
      <c r="I44" s="20"/>
      <c r="J44" s="21"/>
      <c r="L44" s="51"/>
    </row>
    <row r="45" spans="1:12" s="2" customFormat="1" ht="13.5" thickBot="1">
      <c r="A45" s="2" t="s">
        <v>42</v>
      </c>
      <c r="B45" s="58">
        <f t="shared" ref="B45:E45" si="2">SUM(B3:B44)</f>
        <v>85</v>
      </c>
      <c r="C45" s="64">
        <f t="shared" si="2"/>
        <v>24514</v>
      </c>
      <c r="D45" s="59">
        <f t="shared" si="2"/>
        <v>5266</v>
      </c>
      <c r="E45" s="65">
        <f t="shared" si="2"/>
        <v>105320</v>
      </c>
      <c r="F45" s="59">
        <f>SUM(F3:F44)</f>
        <v>5351</v>
      </c>
      <c r="G45" s="60">
        <f>SUM(G3:G44)</f>
        <v>129834</v>
      </c>
      <c r="H45" s="1"/>
      <c r="I45" s="56">
        <f>SUM(I3:I44)</f>
        <v>67</v>
      </c>
      <c r="J45" s="37">
        <f>SUM(J3:J44)</f>
        <v>87</v>
      </c>
      <c r="L45" s="37">
        <f>SUM(L3:L44)</f>
        <v>164</v>
      </c>
    </row>
    <row r="47" spans="1:12">
      <c r="C47" s="83" t="s">
        <v>60</v>
      </c>
      <c r="D47" s="74"/>
    </row>
  </sheetData>
  <sheetProtection sheet="1" objects="1" scenarios="1"/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4" orientation="landscape" r:id="rId1"/>
  <headerFooter alignWithMargins="0">
    <oddHeader xml:space="preserve">&amp;C&amp;12Library Database Usage Report
2012-2013
&amp;A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tabColor rgb="FF00B050"/>
    <pageSetUpPr fitToPage="1"/>
  </sheetPr>
  <dimension ref="A1:L47"/>
  <sheetViews>
    <sheetView workbookViewId="0">
      <pane xSplit="1" ySplit="2" topLeftCell="B3" activePane="bottomRight" state="frozen"/>
      <selection activeCell="B1" sqref="B1:E44"/>
      <selection pane="topRight" activeCell="B1" sqref="B1:E44"/>
      <selection pane="bottomLeft" activeCell="B1" sqref="B1:E44"/>
      <selection pane="bottomRight" activeCell="C50" sqref="C50"/>
    </sheetView>
  </sheetViews>
  <sheetFormatPr defaultRowHeight="12.75"/>
  <cols>
    <col min="1" max="1" width="21.42578125" bestFit="1" customWidth="1"/>
    <col min="2" max="7" width="20.7109375" customWidth="1"/>
    <col min="8" max="8" width="3.140625" customWidth="1"/>
    <col min="9" max="9" width="9.85546875" bestFit="1" customWidth="1"/>
    <col min="10" max="10" width="20.7109375" customWidth="1"/>
    <col min="11" max="11" width="3.28515625" customWidth="1"/>
    <col min="12" max="12" width="20.7109375" style="3" bestFit="1" customWidth="1"/>
  </cols>
  <sheetData>
    <row r="1" spans="1:12" s="1" customFormat="1">
      <c r="A1" s="10"/>
      <c r="B1" s="79" t="s">
        <v>43</v>
      </c>
      <c r="C1" s="80"/>
      <c r="D1" s="79" t="s">
        <v>44</v>
      </c>
      <c r="E1" s="80"/>
      <c r="F1" s="81" t="s">
        <v>45</v>
      </c>
      <c r="G1" s="82"/>
      <c r="I1" s="84" t="s">
        <v>51</v>
      </c>
      <c r="J1" s="85"/>
      <c r="L1" s="75" t="s">
        <v>61</v>
      </c>
    </row>
    <row r="2" spans="1:12">
      <c r="A2" t="s">
        <v>0</v>
      </c>
      <c r="B2" s="71" t="s">
        <v>47</v>
      </c>
      <c r="C2" s="13" t="s">
        <v>54</v>
      </c>
      <c r="D2" s="12" t="s">
        <v>47</v>
      </c>
      <c r="E2" s="13" t="s">
        <v>54</v>
      </c>
      <c r="F2" s="14" t="s">
        <v>46</v>
      </c>
      <c r="G2" s="15" t="s">
        <v>54</v>
      </c>
      <c r="H2" s="3"/>
      <c r="I2" s="16" t="s">
        <v>52</v>
      </c>
      <c r="J2" s="17" t="s">
        <v>53</v>
      </c>
      <c r="L2" s="76"/>
    </row>
    <row r="3" spans="1:12">
      <c r="A3" t="s">
        <v>1</v>
      </c>
      <c r="B3" s="12">
        <v>28</v>
      </c>
      <c r="C3" s="61">
        <v>8298</v>
      </c>
      <c r="D3" s="12">
        <v>5</v>
      </c>
      <c r="E3" s="61">
        <v>100</v>
      </c>
      <c r="F3" s="14">
        <f>SUM(B3,D3)</f>
        <v>33</v>
      </c>
      <c r="G3" s="14">
        <f>SUM(C3,E3)</f>
        <v>8398</v>
      </c>
      <c r="H3" s="3"/>
      <c r="I3" s="20">
        <v>5</v>
      </c>
      <c r="J3" s="21">
        <v>2</v>
      </c>
      <c r="L3" s="51">
        <v>20</v>
      </c>
    </row>
    <row r="4" spans="1:12">
      <c r="A4" t="s">
        <v>2</v>
      </c>
      <c r="B4" s="12">
        <v>24</v>
      </c>
      <c r="C4" s="61">
        <v>4464</v>
      </c>
      <c r="D4" s="12">
        <v>40</v>
      </c>
      <c r="E4" s="61">
        <v>800</v>
      </c>
      <c r="F4" s="14">
        <f t="shared" ref="F4:F44" si="0">SUM(B4,D4)</f>
        <v>64</v>
      </c>
      <c r="G4" s="14">
        <f t="shared" ref="G4:G44" si="1">SUM(C4,E4)</f>
        <v>5264</v>
      </c>
      <c r="H4" s="3"/>
      <c r="I4" s="20">
        <v>1</v>
      </c>
      <c r="J4" s="21">
        <v>2</v>
      </c>
      <c r="L4" s="51"/>
    </row>
    <row r="5" spans="1:12">
      <c r="A5" s="7" t="s">
        <v>48</v>
      </c>
      <c r="B5" s="12"/>
      <c r="C5" s="61"/>
      <c r="D5" s="12">
        <v>51</v>
      </c>
      <c r="E5" s="61">
        <v>1020</v>
      </c>
      <c r="F5" s="14">
        <f t="shared" si="0"/>
        <v>51</v>
      </c>
      <c r="G5" s="14">
        <f t="shared" si="1"/>
        <v>1020</v>
      </c>
      <c r="H5" s="3"/>
      <c r="I5" s="20"/>
      <c r="J5" s="21">
        <v>6</v>
      </c>
      <c r="L5" s="51">
        <v>14</v>
      </c>
    </row>
    <row r="6" spans="1:12">
      <c r="A6" t="s">
        <v>4</v>
      </c>
      <c r="B6" s="18">
        <v>1</v>
      </c>
      <c r="C6" s="19">
        <v>384</v>
      </c>
      <c r="D6" s="18"/>
      <c r="E6" s="19"/>
      <c r="F6" s="14">
        <f t="shared" si="0"/>
        <v>1</v>
      </c>
      <c r="G6" s="14">
        <f t="shared" si="1"/>
        <v>384</v>
      </c>
      <c r="H6" s="3"/>
      <c r="I6" s="20"/>
      <c r="J6" s="21"/>
      <c r="L6" s="51">
        <v>2</v>
      </c>
    </row>
    <row r="7" spans="1:12">
      <c r="A7" t="s">
        <v>5</v>
      </c>
      <c r="B7" s="18">
        <v>0</v>
      </c>
      <c r="C7" s="19">
        <v>56</v>
      </c>
      <c r="D7" s="18"/>
      <c r="E7" s="19"/>
      <c r="F7" s="14">
        <f t="shared" si="0"/>
        <v>0</v>
      </c>
      <c r="G7" s="14">
        <f t="shared" si="1"/>
        <v>56</v>
      </c>
      <c r="H7" s="3"/>
      <c r="I7" s="20">
        <v>4</v>
      </c>
      <c r="J7" s="21">
        <v>7</v>
      </c>
      <c r="L7" s="51">
        <v>27</v>
      </c>
    </row>
    <row r="8" spans="1:12">
      <c r="A8" t="s">
        <v>6</v>
      </c>
      <c r="B8" s="18">
        <v>66</v>
      </c>
      <c r="C8" s="19">
        <v>26743</v>
      </c>
      <c r="D8" s="18">
        <v>406</v>
      </c>
      <c r="E8" s="19">
        <v>8120</v>
      </c>
      <c r="F8" s="14">
        <f t="shared" si="0"/>
        <v>472</v>
      </c>
      <c r="G8" s="14">
        <f t="shared" si="1"/>
        <v>34863</v>
      </c>
      <c r="H8" s="3"/>
      <c r="I8" s="20">
        <v>5</v>
      </c>
      <c r="J8" s="21">
        <v>2</v>
      </c>
      <c r="L8" s="51"/>
    </row>
    <row r="9" spans="1:12">
      <c r="A9" t="s">
        <v>7</v>
      </c>
      <c r="B9" s="18">
        <v>0</v>
      </c>
      <c r="C9" s="19">
        <v>190</v>
      </c>
      <c r="D9" s="18"/>
      <c r="E9" s="19"/>
      <c r="F9" s="14">
        <f t="shared" si="0"/>
        <v>0</v>
      </c>
      <c r="G9" s="14">
        <f t="shared" si="1"/>
        <v>190</v>
      </c>
      <c r="H9" s="3"/>
      <c r="I9" s="20"/>
      <c r="J9" s="21"/>
      <c r="L9" s="51"/>
    </row>
    <row r="10" spans="1:12">
      <c r="A10" t="s">
        <v>8</v>
      </c>
      <c r="B10" s="18">
        <v>39</v>
      </c>
      <c r="C10" s="19">
        <v>6596</v>
      </c>
      <c r="D10" s="18">
        <v>30</v>
      </c>
      <c r="E10" s="19">
        <v>600</v>
      </c>
      <c r="F10" s="14">
        <f t="shared" si="0"/>
        <v>69</v>
      </c>
      <c r="G10" s="14">
        <f t="shared" si="1"/>
        <v>7196</v>
      </c>
      <c r="H10" s="22"/>
      <c r="I10" s="72">
        <v>4</v>
      </c>
      <c r="J10" s="39">
        <v>2</v>
      </c>
      <c r="L10" s="51">
        <v>13</v>
      </c>
    </row>
    <row r="11" spans="1:12">
      <c r="A11" t="s">
        <v>9</v>
      </c>
      <c r="B11" s="18"/>
      <c r="C11" s="19"/>
      <c r="D11" s="18"/>
      <c r="E11" s="19"/>
      <c r="F11" s="14">
        <f t="shared" si="0"/>
        <v>0</v>
      </c>
      <c r="G11" s="14">
        <f t="shared" si="1"/>
        <v>0</v>
      </c>
      <c r="H11" s="3"/>
      <c r="I11" s="20"/>
      <c r="J11" s="21">
        <v>1</v>
      </c>
      <c r="L11" s="51">
        <v>6</v>
      </c>
    </row>
    <row r="12" spans="1:12">
      <c r="A12" t="s">
        <v>10</v>
      </c>
      <c r="B12" s="18">
        <v>89</v>
      </c>
      <c r="C12" s="19">
        <v>76327</v>
      </c>
      <c r="D12" s="18">
        <v>232</v>
      </c>
      <c r="E12" s="19">
        <v>4640</v>
      </c>
      <c r="F12" s="14">
        <f t="shared" si="0"/>
        <v>321</v>
      </c>
      <c r="G12" s="14">
        <f t="shared" si="1"/>
        <v>80967</v>
      </c>
      <c r="H12" s="3"/>
      <c r="I12" s="20"/>
      <c r="J12" s="21">
        <v>7</v>
      </c>
      <c r="L12" s="51"/>
    </row>
    <row r="13" spans="1:12">
      <c r="A13" t="s">
        <v>50</v>
      </c>
      <c r="B13" s="18"/>
      <c r="C13" s="19"/>
      <c r="D13" s="18"/>
      <c r="E13" s="19"/>
      <c r="F13" s="14">
        <f t="shared" si="0"/>
        <v>0</v>
      </c>
      <c r="G13" s="14">
        <f t="shared" si="1"/>
        <v>0</v>
      </c>
      <c r="H13" s="3"/>
      <c r="I13" s="20"/>
      <c r="J13" s="21">
        <v>3</v>
      </c>
      <c r="L13" s="51"/>
    </row>
    <row r="14" spans="1:12">
      <c r="A14" t="s">
        <v>11</v>
      </c>
      <c r="B14" s="18">
        <v>22</v>
      </c>
      <c r="C14" s="19">
        <v>14143</v>
      </c>
      <c r="D14" s="18">
        <v>96</v>
      </c>
      <c r="E14" s="19">
        <v>1920</v>
      </c>
      <c r="F14" s="14">
        <f t="shared" si="0"/>
        <v>118</v>
      </c>
      <c r="G14" s="14">
        <f t="shared" si="1"/>
        <v>16063</v>
      </c>
      <c r="H14" s="3"/>
      <c r="I14" s="20"/>
      <c r="J14" s="21">
        <v>2</v>
      </c>
      <c r="L14" s="51"/>
    </row>
    <row r="15" spans="1:12">
      <c r="A15" t="s">
        <v>12</v>
      </c>
      <c r="B15" s="18">
        <v>0</v>
      </c>
      <c r="C15" s="19">
        <v>259</v>
      </c>
      <c r="D15" s="18">
        <v>12</v>
      </c>
      <c r="E15" s="19">
        <v>240</v>
      </c>
      <c r="F15" s="14">
        <f t="shared" si="0"/>
        <v>12</v>
      </c>
      <c r="G15" s="14">
        <f t="shared" si="1"/>
        <v>499</v>
      </c>
      <c r="H15" s="3"/>
      <c r="I15" s="20">
        <v>1</v>
      </c>
      <c r="J15" s="21">
        <v>2</v>
      </c>
      <c r="L15" s="51"/>
    </row>
    <row r="16" spans="1:12">
      <c r="A16" t="s">
        <v>13</v>
      </c>
      <c r="B16" s="18"/>
      <c r="C16" s="19"/>
      <c r="D16" s="18"/>
      <c r="E16" s="19"/>
      <c r="F16" s="14">
        <f t="shared" si="0"/>
        <v>0</v>
      </c>
      <c r="G16" s="14">
        <f t="shared" si="1"/>
        <v>0</v>
      </c>
      <c r="H16" s="3"/>
      <c r="I16" s="20"/>
      <c r="J16" s="21">
        <v>2</v>
      </c>
      <c r="L16" s="51"/>
    </row>
    <row r="17" spans="1:12">
      <c r="A17" t="s">
        <v>14</v>
      </c>
      <c r="B17" s="18"/>
      <c r="C17" s="19"/>
      <c r="D17" s="18"/>
      <c r="E17" s="19"/>
      <c r="F17" s="14">
        <f t="shared" si="0"/>
        <v>0</v>
      </c>
      <c r="G17" s="14">
        <f t="shared" si="1"/>
        <v>0</v>
      </c>
      <c r="H17" s="3"/>
      <c r="I17" s="20"/>
      <c r="J17" s="21"/>
      <c r="L17" s="51">
        <v>16</v>
      </c>
    </row>
    <row r="18" spans="1:12">
      <c r="A18" t="s">
        <v>15</v>
      </c>
      <c r="B18" s="18">
        <v>161</v>
      </c>
      <c r="C18" s="19">
        <v>57442</v>
      </c>
      <c r="D18" s="18">
        <v>89</v>
      </c>
      <c r="E18" s="19">
        <v>1780</v>
      </c>
      <c r="F18" s="14">
        <f t="shared" si="0"/>
        <v>250</v>
      </c>
      <c r="G18" s="14">
        <f t="shared" si="1"/>
        <v>59222</v>
      </c>
      <c r="H18" s="3"/>
      <c r="I18" s="20">
        <v>9</v>
      </c>
      <c r="J18" s="21">
        <v>5</v>
      </c>
      <c r="L18" s="51">
        <v>6</v>
      </c>
    </row>
    <row r="19" spans="1:12">
      <c r="A19" t="s">
        <v>16</v>
      </c>
      <c r="B19" s="18"/>
      <c r="C19" s="19"/>
      <c r="D19" s="18"/>
      <c r="E19" s="19"/>
      <c r="F19" s="14">
        <f t="shared" si="0"/>
        <v>0</v>
      </c>
      <c r="G19" s="14">
        <f t="shared" si="1"/>
        <v>0</v>
      </c>
      <c r="H19" s="3"/>
      <c r="I19" s="20"/>
      <c r="J19" s="21">
        <v>3</v>
      </c>
      <c r="L19" s="51"/>
    </row>
    <row r="20" spans="1:12">
      <c r="A20" t="s">
        <v>17</v>
      </c>
      <c r="B20" s="18">
        <v>16</v>
      </c>
      <c r="C20" s="19">
        <v>5957</v>
      </c>
      <c r="D20" s="18">
        <v>54</v>
      </c>
      <c r="E20" s="19">
        <v>1080</v>
      </c>
      <c r="F20" s="14">
        <f t="shared" si="0"/>
        <v>70</v>
      </c>
      <c r="G20" s="14">
        <f t="shared" si="1"/>
        <v>7037</v>
      </c>
      <c r="H20" s="3"/>
      <c r="I20" s="20"/>
      <c r="J20" s="21">
        <v>4</v>
      </c>
      <c r="L20" s="51"/>
    </row>
    <row r="21" spans="1:12">
      <c r="A21" t="s">
        <v>18</v>
      </c>
      <c r="B21" s="18"/>
      <c r="C21" s="19"/>
      <c r="D21" s="18">
        <v>123</v>
      </c>
      <c r="E21" s="19">
        <v>2460</v>
      </c>
      <c r="F21" s="14">
        <f t="shared" si="0"/>
        <v>123</v>
      </c>
      <c r="G21" s="14">
        <f t="shared" si="1"/>
        <v>2460</v>
      </c>
      <c r="H21" s="3"/>
      <c r="I21" s="20">
        <v>1</v>
      </c>
      <c r="J21" s="21">
        <v>2</v>
      </c>
      <c r="L21" s="51"/>
    </row>
    <row r="22" spans="1:12">
      <c r="A22" t="s">
        <v>19</v>
      </c>
      <c r="B22" s="18">
        <v>534</v>
      </c>
      <c r="C22" s="19">
        <v>69233</v>
      </c>
      <c r="D22" s="18">
        <v>2902</v>
      </c>
      <c r="E22" s="19">
        <v>58040</v>
      </c>
      <c r="F22" s="14">
        <f t="shared" si="0"/>
        <v>3436</v>
      </c>
      <c r="G22" s="14">
        <f t="shared" si="1"/>
        <v>127273</v>
      </c>
      <c r="H22" s="3"/>
      <c r="I22" s="20">
        <v>19</v>
      </c>
      <c r="J22" s="21">
        <v>1</v>
      </c>
      <c r="L22" s="51"/>
    </row>
    <row r="23" spans="1:12">
      <c r="A23" t="s">
        <v>20</v>
      </c>
      <c r="B23" s="18"/>
      <c r="C23" s="19"/>
      <c r="D23" s="18"/>
      <c r="E23" s="19"/>
      <c r="F23" s="14">
        <f t="shared" si="0"/>
        <v>0</v>
      </c>
      <c r="G23" s="14">
        <f t="shared" si="1"/>
        <v>0</v>
      </c>
      <c r="H23" s="3"/>
      <c r="I23" s="20"/>
      <c r="J23" s="21">
        <v>2</v>
      </c>
      <c r="L23" s="51"/>
    </row>
    <row r="24" spans="1:12">
      <c r="A24" t="s">
        <v>21</v>
      </c>
      <c r="B24" s="18"/>
      <c r="C24" s="19"/>
      <c r="D24" s="18"/>
      <c r="E24" s="19"/>
      <c r="F24" s="14">
        <f t="shared" si="0"/>
        <v>0</v>
      </c>
      <c r="G24" s="14">
        <f t="shared" si="1"/>
        <v>0</v>
      </c>
      <c r="H24" s="3"/>
      <c r="I24" s="20"/>
      <c r="J24" s="21">
        <v>5</v>
      </c>
      <c r="L24" s="51">
        <v>1</v>
      </c>
    </row>
    <row r="25" spans="1:12">
      <c r="A25" t="s">
        <v>22</v>
      </c>
      <c r="B25" s="18">
        <v>18</v>
      </c>
      <c r="C25" s="19">
        <v>5421</v>
      </c>
      <c r="D25" s="18"/>
      <c r="E25" s="19"/>
      <c r="F25" s="14">
        <f t="shared" si="0"/>
        <v>18</v>
      </c>
      <c r="G25" s="14">
        <f t="shared" si="1"/>
        <v>5421</v>
      </c>
      <c r="H25" s="3"/>
      <c r="I25" s="20">
        <v>3</v>
      </c>
      <c r="J25" s="21">
        <v>1</v>
      </c>
      <c r="L25" s="51"/>
    </row>
    <row r="26" spans="1:12">
      <c r="A26" t="s">
        <v>23</v>
      </c>
      <c r="B26" s="18">
        <v>1067</v>
      </c>
      <c r="C26" s="19">
        <v>322877</v>
      </c>
      <c r="D26" s="18">
        <v>837</v>
      </c>
      <c r="E26" s="19">
        <v>16740</v>
      </c>
      <c r="F26" s="14">
        <f t="shared" si="0"/>
        <v>1904</v>
      </c>
      <c r="G26" s="14">
        <f t="shared" si="1"/>
        <v>339617</v>
      </c>
      <c r="H26" s="3"/>
      <c r="I26" s="20">
        <v>1</v>
      </c>
      <c r="J26" s="21">
        <v>7</v>
      </c>
      <c r="L26" s="51"/>
    </row>
    <row r="27" spans="1:12">
      <c r="A27" t="s">
        <v>24</v>
      </c>
      <c r="B27" s="18"/>
      <c r="C27" s="19"/>
      <c r="D27" s="18"/>
      <c r="E27" s="19"/>
      <c r="F27" s="14">
        <f t="shared" si="0"/>
        <v>0</v>
      </c>
      <c r="G27" s="14">
        <f t="shared" si="1"/>
        <v>0</v>
      </c>
      <c r="H27" s="3"/>
      <c r="I27" s="20"/>
      <c r="J27" s="21">
        <v>1</v>
      </c>
      <c r="L27" s="51"/>
    </row>
    <row r="28" spans="1:12">
      <c r="A28" t="s">
        <v>25</v>
      </c>
      <c r="B28" s="18">
        <v>18</v>
      </c>
      <c r="C28" s="19">
        <v>4364</v>
      </c>
      <c r="D28" s="18"/>
      <c r="E28" s="19"/>
      <c r="F28" s="14">
        <f t="shared" si="0"/>
        <v>18</v>
      </c>
      <c r="G28" s="14">
        <f t="shared" si="1"/>
        <v>4364</v>
      </c>
      <c r="H28" s="3"/>
      <c r="I28" s="20"/>
      <c r="J28" s="21">
        <v>2</v>
      </c>
      <c r="L28" s="51"/>
    </row>
    <row r="29" spans="1:12">
      <c r="A29" t="s">
        <v>26</v>
      </c>
      <c r="B29" s="18">
        <v>51</v>
      </c>
      <c r="C29" s="19">
        <v>7372</v>
      </c>
      <c r="D29" s="18">
        <v>60</v>
      </c>
      <c r="E29" s="19">
        <v>1200</v>
      </c>
      <c r="F29" s="14">
        <f t="shared" si="0"/>
        <v>111</v>
      </c>
      <c r="G29" s="14">
        <f t="shared" si="1"/>
        <v>8572</v>
      </c>
      <c r="H29" s="3"/>
      <c r="I29" s="20">
        <v>3</v>
      </c>
      <c r="J29" s="21">
        <v>10</v>
      </c>
      <c r="L29" s="51">
        <v>1</v>
      </c>
    </row>
    <row r="30" spans="1:12">
      <c r="A30" t="s">
        <v>27</v>
      </c>
      <c r="B30" s="18">
        <v>0</v>
      </c>
      <c r="C30" s="19">
        <v>193</v>
      </c>
      <c r="D30" s="18">
        <v>786</v>
      </c>
      <c r="E30" s="19">
        <v>15720</v>
      </c>
      <c r="F30" s="14">
        <f t="shared" si="0"/>
        <v>786</v>
      </c>
      <c r="G30" s="14">
        <f t="shared" si="1"/>
        <v>15913</v>
      </c>
      <c r="H30" s="3"/>
      <c r="I30" s="20">
        <v>1</v>
      </c>
      <c r="J30" s="21">
        <v>4</v>
      </c>
      <c r="L30" s="51"/>
    </row>
    <row r="31" spans="1:12">
      <c r="A31" t="s">
        <v>28</v>
      </c>
      <c r="B31" s="18">
        <v>0</v>
      </c>
      <c r="C31" s="19">
        <v>195</v>
      </c>
      <c r="D31" s="18"/>
      <c r="E31" s="19"/>
      <c r="F31" s="14">
        <f t="shared" si="0"/>
        <v>0</v>
      </c>
      <c r="G31" s="14">
        <f t="shared" si="1"/>
        <v>195</v>
      </c>
      <c r="H31" s="3"/>
      <c r="I31" s="20"/>
      <c r="J31" s="21">
        <v>1</v>
      </c>
      <c r="L31" s="51"/>
    </row>
    <row r="32" spans="1:12">
      <c r="A32" s="40" t="s">
        <v>29</v>
      </c>
      <c r="B32" s="41"/>
      <c r="C32" s="42"/>
      <c r="D32" s="41"/>
      <c r="E32" s="42"/>
      <c r="F32" s="43">
        <f t="shared" si="0"/>
        <v>0</v>
      </c>
      <c r="G32" s="43">
        <f t="shared" si="1"/>
        <v>0</v>
      </c>
      <c r="H32" s="3"/>
      <c r="I32" s="20"/>
      <c r="J32" s="21">
        <v>4</v>
      </c>
      <c r="L32" s="51"/>
    </row>
    <row r="33" spans="1:12">
      <c r="A33" t="s">
        <v>30</v>
      </c>
      <c r="B33" s="18">
        <v>12</v>
      </c>
      <c r="C33" s="19">
        <v>3880</v>
      </c>
      <c r="D33" s="18">
        <v>12</v>
      </c>
      <c r="E33" s="19">
        <v>240</v>
      </c>
      <c r="F33" s="14">
        <f t="shared" si="0"/>
        <v>24</v>
      </c>
      <c r="G33" s="14">
        <f t="shared" si="1"/>
        <v>4120</v>
      </c>
      <c r="H33" s="3"/>
      <c r="I33" s="20"/>
      <c r="J33" s="21">
        <v>3</v>
      </c>
      <c r="L33" s="51"/>
    </row>
    <row r="34" spans="1:12">
      <c r="A34" t="s">
        <v>31</v>
      </c>
      <c r="B34" s="18"/>
      <c r="C34" s="19"/>
      <c r="D34" s="18"/>
      <c r="E34" s="19"/>
      <c r="F34" s="14">
        <f t="shared" si="0"/>
        <v>0</v>
      </c>
      <c r="G34" s="14">
        <f t="shared" si="1"/>
        <v>0</v>
      </c>
      <c r="H34" s="3"/>
      <c r="I34" s="20"/>
      <c r="J34" s="21"/>
      <c r="L34" s="51"/>
    </row>
    <row r="35" spans="1:12">
      <c r="A35" t="s">
        <v>32</v>
      </c>
      <c r="B35" s="18"/>
      <c r="C35" s="19"/>
      <c r="D35" s="18"/>
      <c r="E35" s="19"/>
      <c r="F35" s="14">
        <f t="shared" si="0"/>
        <v>0</v>
      </c>
      <c r="G35" s="14">
        <f t="shared" si="1"/>
        <v>0</v>
      </c>
      <c r="H35" s="3"/>
      <c r="I35" s="20"/>
      <c r="J35" s="21">
        <v>1</v>
      </c>
      <c r="L35" s="51"/>
    </row>
    <row r="36" spans="1:12">
      <c r="A36" t="s">
        <v>33</v>
      </c>
      <c r="B36" s="18">
        <v>459</v>
      </c>
      <c r="C36" s="19">
        <v>139890</v>
      </c>
      <c r="D36" s="18">
        <v>513</v>
      </c>
      <c r="E36" s="19">
        <v>10260</v>
      </c>
      <c r="F36" s="14">
        <f t="shared" si="0"/>
        <v>972</v>
      </c>
      <c r="G36" s="14">
        <f t="shared" si="1"/>
        <v>150150</v>
      </c>
      <c r="H36" s="3"/>
      <c r="I36" s="20"/>
      <c r="J36" s="21"/>
      <c r="L36" s="51"/>
    </row>
    <row r="37" spans="1:12">
      <c r="A37" t="s">
        <v>34</v>
      </c>
      <c r="B37" s="18"/>
      <c r="C37" s="19"/>
      <c r="D37" s="18"/>
      <c r="E37" s="19"/>
      <c r="F37" s="14">
        <f t="shared" si="0"/>
        <v>0</v>
      </c>
      <c r="G37" s="14">
        <f t="shared" si="1"/>
        <v>0</v>
      </c>
      <c r="H37" s="3"/>
      <c r="I37" s="20"/>
      <c r="L37" s="51"/>
    </row>
    <row r="38" spans="1:12">
      <c r="A38" t="s">
        <v>35</v>
      </c>
      <c r="B38" s="18">
        <v>31</v>
      </c>
      <c r="C38" s="19">
        <v>14343</v>
      </c>
      <c r="D38" s="18">
        <v>31</v>
      </c>
      <c r="E38" s="19">
        <v>620</v>
      </c>
      <c r="F38" s="14">
        <f t="shared" si="0"/>
        <v>62</v>
      </c>
      <c r="G38" s="14">
        <f t="shared" si="1"/>
        <v>14963</v>
      </c>
      <c r="H38" s="3"/>
      <c r="I38" s="20"/>
      <c r="J38" s="21">
        <v>2</v>
      </c>
      <c r="L38" s="51"/>
    </row>
    <row r="39" spans="1:12">
      <c r="A39" t="s">
        <v>36</v>
      </c>
      <c r="B39" s="18"/>
      <c r="C39" s="19"/>
      <c r="D39" s="18"/>
      <c r="E39" s="19"/>
      <c r="F39" s="14">
        <f t="shared" si="0"/>
        <v>0</v>
      </c>
      <c r="G39" s="14">
        <f t="shared" si="1"/>
        <v>0</v>
      </c>
      <c r="H39" s="3"/>
      <c r="I39" s="20">
        <v>14</v>
      </c>
      <c r="J39" s="21">
        <v>3</v>
      </c>
      <c r="L39" s="51">
        <v>9</v>
      </c>
    </row>
    <row r="40" spans="1:12">
      <c r="A40" t="s">
        <v>37</v>
      </c>
      <c r="B40" s="18">
        <v>8</v>
      </c>
      <c r="C40" s="19">
        <v>3126</v>
      </c>
      <c r="D40" s="18"/>
      <c r="E40" s="19"/>
      <c r="F40" s="14">
        <f t="shared" si="0"/>
        <v>8</v>
      </c>
      <c r="G40" s="14">
        <f t="shared" si="1"/>
        <v>3126</v>
      </c>
      <c r="H40" s="3"/>
      <c r="I40" s="20"/>
      <c r="J40" s="21">
        <v>5</v>
      </c>
      <c r="L40" s="51"/>
    </row>
    <row r="41" spans="1:12">
      <c r="A41" s="40" t="s">
        <v>38</v>
      </c>
      <c r="B41" s="41"/>
      <c r="C41" s="42"/>
      <c r="D41" s="41"/>
      <c r="E41" s="42"/>
      <c r="F41" s="43">
        <f t="shared" si="0"/>
        <v>0</v>
      </c>
      <c r="G41" s="43">
        <f t="shared" si="1"/>
        <v>0</v>
      </c>
      <c r="H41" s="3"/>
      <c r="I41" s="20">
        <v>3</v>
      </c>
      <c r="J41" s="21">
        <v>5</v>
      </c>
      <c r="L41" s="51">
        <v>26</v>
      </c>
    </row>
    <row r="42" spans="1:12">
      <c r="A42" s="40" t="s">
        <v>39</v>
      </c>
      <c r="B42" s="41"/>
      <c r="C42" s="42"/>
      <c r="D42" s="41"/>
      <c r="E42" s="42"/>
      <c r="F42" s="43">
        <f t="shared" si="0"/>
        <v>0</v>
      </c>
      <c r="G42" s="43">
        <f t="shared" si="1"/>
        <v>0</v>
      </c>
      <c r="H42" s="3"/>
      <c r="I42" s="20"/>
      <c r="J42" s="21">
        <v>1</v>
      </c>
      <c r="L42" s="51"/>
    </row>
    <row r="43" spans="1:12">
      <c r="A43" s="40" t="s">
        <v>40</v>
      </c>
      <c r="B43" s="41"/>
      <c r="C43" s="42"/>
      <c r="D43" s="41"/>
      <c r="E43" s="42"/>
      <c r="F43" s="43">
        <f t="shared" si="0"/>
        <v>0</v>
      </c>
      <c r="G43" s="43">
        <f t="shared" si="1"/>
        <v>0</v>
      </c>
      <c r="H43" s="3"/>
      <c r="I43" s="20"/>
      <c r="J43" s="21"/>
      <c r="L43" s="51"/>
    </row>
    <row r="44" spans="1:12" ht="13.5" thickBot="1">
      <c r="A44" s="40" t="s">
        <v>41</v>
      </c>
      <c r="B44" s="41"/>
      <c r="C44" s="53"/>
      <c r="D44" s="54"/>
      <c r="E44" s="53"/>
      <c r="F44" s="55">
        <f t="shared" si="0"/>
        <v>0</v>
      </c>
      <c r="G44" s="55">
        <f t="shared" si="1"/>
        <v>0</v>
      </c>
      <c r="H44" s="3"/>
      <c r="I44" s="20"/>
      <c r="J44" s="21"/>
      <c r="L44" s="51"/>
    </row>
    <row r="45" spans="1:12" s="2" customFormat="1" ht="13.5" thickBot="1">
      <c r="A45" s="2" t="s">
        <v>42</v>
      </c>
      <c r="B45" s="58">
        <f t="shared" ref="B45:E45" si="2">SUM(B3:B44)</f>
        <v>2644</v>
      </c>
      <c r="C45" s="64">
        <f t="shared" si="2"/>
        <v>771753</v>
      </c>
      <c r="D45" s="59">
        <f t="shared" si="2"/>
        <v>6279</v>
      </c>
      <c r="E45" s="65">
        <f t="shared" si="2"/>
        <v>125580</v>
      </c>
      <c r="F45" s="59">
        <f>SUM(F3:F44)</f>
        <v>8923</v>
      </c>
      <c r="G45" s="60">
        <f>SUM(G3:G44)</f>
        <v>897333</v>
      </c>
      <c r="H45" s="1"/>
      <c r="I45" s="56">
        <f>SUM(I3:I44)</f>
        <v>74</v>
      </c>
      <c r="J45" s="37">
        <f>SUM(J3:J44)</f>
        <v>110</v>
      </c>
      <c r="L45" s="37">
        <f>SUM(L3:L44)</f>
        <v>141</v>
      </c>
    </row>
    <row r="47" spans="1:12">
      <c r="C47" s="83" t="s">
        <v>60</v>
      </c>
      <c r="D47" s="74"/>
    </row>
  </sheetData>
  <sheetProtection sheet="1" objects="1" scenarios="1"/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7" orientation="landscape" r:id="rId1"/>
  <headerFooter alignWithMargins="0">
    <oddHeader xml:space="preserve">&amp;C&amp;12Library Database Usage Report
2012-2013
&amp;A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tabColor rgb="FF00B050"/>
    <pageSetUpPr fitToPage="1"/>
  </sheetPr>
  <dimension ref="A1:L47"/>
  <sheetViews>
    <sheetView workbookViewId="0">
      <pane xSplit="1" ySplit="2" topLeftCell="B3" activePane="bottomRight" state="frozen"/>
      <selection pane="topRight" activeCell="B1" sqref="B1"/>
      <selection pane="bottomLeft" activeCell="A3" sqref="A3"/>
      <selection pane="bottomRight" activeCell="B3" sqref="B3"/>
    </sheetView>
  </sheetViews>
  <sheetFormatPr defaultRowHeight="12.75"/>
  <cols>
    <col min="1" max="1" width="21.28515625" customWidth="1"/>
    <col min="2" max="7" width="20.7109375" customWidth="1"/>
    <col min="8" max="8" width="3.140625" customWidth="1"/>
    <col min="9" max="10" width="20.7109375" customWidth="1"/>
    <col min="11" max="11" width="3.28515625" customWidth="1"/>
    <col min="12" max="12" width="20.7109375" style="3" bestFit="1" customWidth="1"/>
  </cols>
  <sheetData>
    <row r="1" spans="1:12" s="1" customFormat="1">
      <c r="A1" s="10"/>
      <c r="B1" s="79" t="s">
        <v>43</v>
      </c>
      <c r="C1" s="80"/>
      <c r="D1" s="79" t="s">
        <v>44</v>
      </c>
      <c r="E1" s="80"/>
      <c r="F1" s="81" t="s">
        <v>45</v>
      </c>
      <c r="G1" s="82"/>
      <c r="I1" s="84" t="s">
        <v>51</v>
      </c>
      <c r="J1" s="85"/>
      <c r="L1" s="75" t="s">
        <v>61</v>
      </c>
    </row>
    <row r="2" spans="1:12" ht="13.5" thickBot="1">
      <c r="A2" t="s">
        <v>0</v>
      </c>
      <c r="B2" s="71" t="s">
        <v>47</v>
      </c>
      <c r="C2" s="13" t="s">
        <v>54</v>
      </c>
      <c r="D2" s="12" t="s">
        <v>47</v>
      </c>
      <c r="E2" s="13" t="s">
        <v>54</v>
      </c>
      <c r="F2" s="14" t="s">
        <v>46</v>
      </c>
      <c r="G2" s="15" t="s">
        <v>54</v>
      </c>
      <c r="H2" s="3"/>
      <c r="I2" s="23" t="s">
        <v>52</v>
      </c>
      <c r="J2" s="52" t="s">
        <v>53</v>
      </c>
      <c r="L2" s="76"/>
    </row>
    <row r="3" spans="1:12">
      <c r="A3" t="s">
        <v>1</v>
      </c>
      <c r="B3" s="18">
        <v>26</v>
      </c>
      <c r="C3" s="19">
        <v>6483</v>
      </c>
      <c r="D3" s="18"/>
      <c r="E3" s="19"/>
      <c r="F3" s="14">
        <f>SUM(B3,D3)</f>
        <v>26</v>
      </c>
      <c r="G3" s="14">
        <f>SUM(C3,E3)</f>
        <v>6483</v>
      </c>
      <c r="H3" s="3"/>
      <c r="I3" s="20">
        <v>1</v>
      </c>
      <c r="J3" s="21">
        <v>2</v>
      </c>
      <c r="L3" s="51">
        <v>3</v>
      </c>
    </row>
    <row r="4" spans="1:12">
      <c r="A4" t="s">
        <v>2</v>
      </c>
      <c r="B4" s="18">
        <v>92</v>
      </c>
      <c r="C4" s="19">
        <v>21431</v>
      </c>
      <c r="D4" s="18">
        <v>131</v>
      </c>
      <c r="E4" s="19">
        <v>2620</v>
      </c>
      <c r="F4" s="14">
        <f t="shared" ref="F4:F44" si="0">SUM(B4,D4)</f>
        <v>223</v>
      </c>
      <c r="G4" s="14">
        <f t="shared" ref="G4:G44" si="1">SUM(C4,E4)</f>
        <v>24051</v>
      </c>
      <c r="H4" s="3"/>
      <c r="I4" s="20"/>
      <c r="J4" s="21"/>
      <c r="L4" s="51"/>
    </row>
    <row r="5" spans="1:12">
      <c r="A5" s="7" t="s">
        <v>48</v>
      </c>
      <c r="B5" s="18">
        <v>0</v>
      </c>
      <c r="C5" s="19">
        <v>57</v>
      </c>
      <c r="D5" s="18">
        <v>3</v>
      </c>
      <c r="E5" s="19">
        <v>60</v>
      </c>
      <c r="F5" s="14">
        <f t="shared" si="0"/>
        <v>3</v>
      </c>
      <c r="G5" s="14">
        <f t="shared" si="1"/>
        <v>117</v>
      </c>
      <c r="H5" s="3"/>
      <c r="I5" s="20"/>
      <c r="J5" s="21">
        <v>5</v>
      </c>
      <c r="L5" s="51"/>
    </row>
    <row r="6" spans="1:12">
      <c r="A6" t="s">
        <v>4</v>
      </c>
      <c r="B6" s="18">
        <v>0</v>
      </c>
      <c r="C6" s="19">
        <v>349</v>
      </c>
      <c r="D6" s="18"/>
      <c r="E6" s="19"/>
      <c r="F6" s="14">
        <f t="shared" si="0"/>
        <v>0</v>
      </c>
      <c r="G6" s="14">
        <f t="shared" si="1"/>
        <v>349</v>
      </c>
      <c r="H6" s="3"/>
      <c r="I6" s="20"/>
      <c r="J6" s="21"/>
      <c r="L6" s="51"/>
    </row>
    <row r="7" spans="1:12">
      <c r="A7" t="s">
        <v>5</v>
      </c>
      <c r="B7" s="18">
        <v>1</v>
      </c>
      <c r="C7" s="19">
        <v>803</v>
      </c>
      <c r="D7" s="18">
        <v>15</v>
      </c>
      <c r="E7" s="19">
        <v>300</v>
      </c>
      <c r="F7" s="14">
        <f t="shared" si="0"/>
        <v>16</v>
      </c>
      <c r="G7" s="14">
        <f t="shared" si="1"/>
        <v>1103</v>
      </c>
      <c r="H7" s="3"/>
      <c r="I7" s="20">
        <v>2</v>
      </c>
      <c r="J7" s="21"/>
      <c r="L7" s="51">
        <v>13</v>
      </c>
    </row>
    <row r="8" spans="1:12">
      <c r="A8" t="s">
        <v>6</v>
      </c>
      <c r="B8" s="18">
        <v>9</v>
      </c>
      <c r="C8" s="19">
        <v>1804</v>
      </c>
      <c r="D8" s="18">
        <v>1</v>
      </c>
      <c r="E8" s="19">
        <v>20</v>
      </c>
      <c r="F8" s="14">
        <f t="shared" si="0"/>
        <v>10</v>
      </c>
      <c r="G8" s="14">
        <f t="shared" si="1"/>
        <v>1824</v>
      </c>
      <c r="H8" s="3"/>
      <c r="I8" s="20">
        <v>7</v>
      </c>
      <c r="J8" s="21"/>
      <c r="L8" s="51"/>
    </row>
    <row r="9" spans="1:12">
      <c r="A9" t="s">
        <v>7</v>
      </c>
      <c r="B9" s="18">
        <v>0</v>
      </c>
      <c r="C9" s="19">
        <v>57</v>
      </c>
      <c r="D9" s="18"/>
      <c r="E9" s="19"/>
      <c r="F9" s="14">
        <f t="shared" si="0"/>
        <v>0</v>
      </c>
      <c r="G9" s="14">
        <f t="shared" si="1"/>
        <v>57</v>
      </c>
      <c r="H9" s="3"/>
      <c r="I9" s="20"/>
      <c r="J9" s="21"/>
      <c r="L9" s="51">
        <v>9</v>
      </c>
    </row>
    <row r="10" spans="1:12">
      <c r="A10" t="s">
        <v>8</v>
      </c>
      <c r="B10" s="18">
        <v>7</v>
      </c>
      <c r="C10" s="19">
        <v>2692</v>
      </c>
      <c r="D10" s="18">
        <v>19</v>
      </c>
      <c r="E10" s="19">
        <v>380</v>
      </c>
      <c r="F10" s="14">
        <f t="shared" si="0"/>
        <v>26</v>
      </c>
      <c r="G10" s="14">
        <f t="shared" si="1"/>
        <v>3072</v>
      </c>
      <c r="H10" s="22"/>
      <c r="I10" s="35"/>
      <c r="J10" s="39">
        <v>1</v>
      </c>
      <c r="L10" s="51"/>
    </row>
    <row r="11" spans="1:12">
      <c r="A11" t="s">
        <v>9</v>
      </c>
      <c r="B11" s="18">
        <v>0</v>
      </c>
      <c r="C11" s="19">
        <v>57</v>
      </c>
      <c r="D11" s="18"/>
      <c r="E11" s="19"/>
      <c r="F11" s="14">
        <f t="shared" si="0"/>
        <v>0</v>
      </c>
      <c r="G11" s="14">
        <f t="shared" si="1"/>
        <v>57</v>
      </c>
      <c r="H11" s="3"/>
      <c r="I11" s="20"/>
      <c r="J11" s="21"/>
      <c r="L11" s="51">
        <v>11</v>
      </c>
    </row>
    <row r="12" spans="1:12">
      <c r="A12" t="s">
        <v>10</v>
      </c>
      <c r="B12" s="18">
        <v>222</v>
      </c>
      <c r="C12" s="19">
        <v>67083</v>
      </c>
      <c r="D12" s="18">
        <v>41</v>
      </c>
      <c r="E12" s="19">
        <v>820</v>
      </c>
      <c r="F12" s="14">
        <f t="shared" si="0"/>
        <v>263</v>
      </c>
      <c r="G12" s="14">
        <f t="shared" si="1"/>
        <v>67903</v>
      </c>
      <c r="H12" s="3"/>
      <c r="I12" s="20"/>
      <c r="J12" s="21">
        <v>1</v>
      </c>
      <c r="L12" s="51"/>
    </row>
    <row r="13" spans="1:12">
      <c r="A13" t="s">
        <v>50</v>
      </c>
      <c r="B13" s="18">
        <v>0</v>
      </c>
      <c r="C13" s="19">
        <v>58</v>
      </c>
      <c r="D13" s="18"/>
      <c r="E13" s="19"/>
      <c r="F13" s="14">
        <f t="shared" si="0"/>
        <v>0</v>
      </c>
      <c r="G13" s="14">
        <f t="shared" si="1"/>
        <v>58</v>
      </c>
      <c r="H13" s="3"/>
      <c r="I13" s="20"/>
      <c r="J13" s="21">
        <v>1</v>
      </c>
      <c r="L13" s="51">
        <v>21</v>
      </c>
    </row>
    <row r="14" spans="1:12">
      <c r="A14" t="s">
        <v>11</v>
      </c>
      <c r="B14" s="18">
        <v>12</v>
      </c>
      <c r="C14" s="19">
        <v>2500</v>
      </c>
      <c r="D14" s="18">
        <v>890</v>
      </c>
      <c r="E14" s="19">
        <v>17800</v>
      </c>
      <c r="F14" s="14">
        <f t="shared" si="0"/>
        <v>902</v>
      </c>
      <c r="G14" s="14">
        <f t="shared" si="1"/>
        <v>20300</v>
      </c>
      <c r="H14" s="3"/>
      <c r="I14" s="20"/>
      <c r="J14" s="21">
        <v>1</v>
      </c>
      <c r="L14" s="51"/>
    </row>
    <row r="15" spans="1:12">
      <c r="A15" t="s">
        <v>12</v>
      </c>
      <c r="B15" s="18">
        <v>2</v>
      </c>
      <c r="C15" s="19">
        <v>1122</v>
      </c>
      <c r="D15" s="18"/>
      <c r="E15" s="19"/>
      <c r="F15" s="14">
        <f t="shared" si="0"/>
        <v>2</v>
      </c>
      <c r="G15" s="14">
        <f t="shared" si="1"/>
        <v>1122</v>
      </c>
      <c r="H15" s="3"/>
      <c r="I15" s="20"/>
      <c r="J15" s="21"/>
      <c r="L15" s="51">
        <v>6</v>
      </c>
    </row>
    <row r="16" spans="1:12">
      <c r="A16" t="s">
        <v>13</v>
      </c>
      <c r="B16" s="18">
        <v>0</v>
      </c>
      <c r="C16" s="19">
        <v>116</v>
      </c>
      <c r="D16" s="18"/>
      <c r="E16" s="19"/>
      <c r="F16" s="14">
        <f t="shared" si="0"/>
        <v>0</v>
      </c>
      <c r="G16" s="14">
        <f t="shared" si="1"/>
        <v>116</v>
      </c>
      <c r="H16" s="3"/>
      <c r="I16" s="20"/>
      <c r="J16" s="21"/>
      <c r="L16" s="51"/>
    </row>
    <row r="17" spans="1:12">
      <c r="A17" t="s">
        <v>14</v>
      </c>
      <c r="B17" s="18"/>
      <c r="C17" s="19"/>
      <c r="D17" s="18">
        <v>1004</v>
      </c>
      <c r="E17" s="19">
        <v>20080</v>
      </c>
      <c r="F17" s="14">
        <f t="shared" si="0"/>
        <v>1004</v>
      </c>
      <c r="G17" s="14">
        <f t="shared" si="1"/>
        <v>20080</v>
      </c>
      <c r="H17" s="3"/>
      <c r="I17" s="20"/>
      <c r="J17" s="21"/>
      <c r="L17" s="51"/>
    </row>
    <row r="18" spans="1:12">
      <c r="A18" t="s">
        <v>15</v>
      </c>
      <c r="B18" s="18">
        <v>18</v>
      </c>
      <c r="C18" s="19">
        <v>7974</v>
      </c>
      <c r="D18" s="18">
        <v>135</v>
      </c>
      <c r="E18" s="19">
        <v>2700</v>
      </c>
      <c r="F18" s="14">
        <f t="shared" si="0"/>
        <v>153</v>
      </c>
      <c r="G18" s="14">
        <f t="shared" si="1"/>
        <v>10674</v>
      </c>
      <c r="H18" s="3"/>
      <c r="I18" s="20"/>
      <c r="J18" s="21">
        <v>1</v>
      </c>
      <c r="L18" s="51"/>
    </row>
    <row r="19" spans="1:12">
      <c r="A19" t="s">
        <v>16</v>
      </c>
      <c r="B19" s="18"/>
      <c r="C19" s="19"/>
      <c r="D19" s="18"/>
      <c r="E19" s="19"/>
      <c r="F19" s="14">
        <f t="shared" si="0"/>
        <v>0</v>
      </c>
      <c r="G19" s="14">
        <f t="shared" si="1"/>
        <v>0</v>
      </c>
      <c r="H19" s="3"/>
      <c r="I19" s="20"/>
      <c r="J19" s="21">
        <v>1</v>
      </c>
      <c r="L19" s="51"/>
    </row>
    <row r="20" spans="1:12">
      <c r="A20" t="s">
        <v>17</v>
      </c>
      <c r="B20" s="18">
        <v>2</v>
      </c>
      <c r="C20" s="19">
        <v>1518</v>
      </c>
      <c r="D20" s="18">
        <v>24</v>
      </c>
      <c r="E20" s="19">
        <v>480</v>
      </c>
      <c r="F20" s="14">
        <f t="shared" si="0"/>
        <v>26</v>
      </c>
      <c r="G20" s="14">
        <f t="shared" si="1"/>
        <v>1998</v>
      </c>
      <c r="H20" s="3"/>
      <c r="I20" s="20"/>
      <c r="J20" s="21">
        <v>3</v>
      </c>
      <c r="L20" s="51">
        <v>6</v>
      </c>
    </row>
    <row r="21" spans="1:12">
      <c r="A21" t="s">
        <v>18</v>
      </c>
      <c r="B21" s="18">
        <v>0</v>
      </c>
      <c r="C21" s="19">
        <v>553</v>
      </c>
      <c r="D21" s="18">
        <v>30</v>
      </c>
      <c r="E21" s="19">
        <v>600</v>
      </c>
      <c r="F21" s="14">
        <f t="shared" si="0"/>
        <v>30</v>
      </c>
      <c r="G21" s="14">
        <f t="shared" si="1"/>
        <v>1153</v>
      </c>
      <c r="H21" s="3"/>
      <c r="I21" s="20">
        <v>1</v>
      </c>
      <c r="J21" s="21">
        <v>1</v>
      </c>
      <c r="L21" s="51"/>
    </row>
    <row r="22" spans="1:12">
      <c r="A22" t="s">
        <v>19</v>
      </c>
      <c r="B22" s="18">
        <v>64</v>
      </c>
      <c r="C22" s="19">
        <v>29382</v>
      </c>
      <c r="D22" s="18">
        <v>52</v>
      </c>
      <c r="E22" s="19">
        <v>1040</v>
      </c>
      <c r="F22" s="14">
        <f t="shared" si="0"/>
        <v>116</v>
      </c>
      <c r="G22" s="14">
        <f t="shared" si="1"/>
        <v>30422</v>
      </c>
      <c r="H22" s="3"/>
      <c r="I22" s="20"/>
      <c r="J22" s="21"/>
      <c r="L22" s="51">
        <v>15</v>
      </c>
    </row>
    <row r="23" spans="1:12">
      <c r="A23" t="s">
        <v>20</v>
      </c>
      <c r="B23" s="18"/>
      <c r="C23" s="19"/>
      <c r="D23" s="18"/>
      <c r="E23" s="19"/>
      <c r="F23" s="14">
        <f t="shared" si="0"/>
        <v>0</v>
      </c>
      <c r="G23" s="14">
        <f t="shared" si="1"/>
        <v>0</v>
      </c>
      <c r="H23" s="3"/>
      <c r="I23" s="20"/>
      <c r="J23" s="21"/>
      <c r="L23" s="51"/>
    </row>
    <row r="24" spans="1:12">
      <c r="A24" t="s">
        <v>21</v>
      </c>
      <c r="B24" s="18">
        <v>0</v>
      </c>
      <c r="C24" s="19">
        <v>387</v>
      </c>
      <c r="D24" s="18"/>
      <c r="E24" s="19"/>
      <c r="F24" s="14">
        <f t="shared" si="0"/>
        <v>0</v>
      </c>
      <c r="G24" s="14">
        <f t="shared" si="1"/>
        <v>387</v>
      </c>
      <c r="H24" s="3"/>
      <c r="I24" s="20"/>
      <c r="J24" s="21">
        <v>2</v>
      </c>
      <c r="L24" s="51">
        <v>6</v>
      </c>
    </row>
    <row r="25" spans="1:12">
      <c r="A25" t="s">
        <v>22</v>
      </c>
      <c r="B25" s="18">
        <v>7</v>
      </c>
      <c r="C25" s="19">
        <v>1488</v>
      </c>
      <c r="D25" s="18"/>
      <c r="E25" s="19"/>
      <c r="F25" s="14">
        <f t="shared" si="0"/>
        <v>7</v>
      </c>
      <c r="G25" s="14">
        <f t="shared" si="1"/>
        <v>1488</v>
      </c>
      <c r="H25" s="3"/>
      <c r="I25" s="20"/>
      <c r="J25" s="21">
        <v>1</v>
      </c>
      <c r="L25" s="51"/>
    </row>
    <row r="26" spans="1:12">
      <c r="A26" t="s">
        <v>23</v>
      </c>
      <c r="B26" s="18">
        <v>2308</v>
      </c>
      <c r="C26" s="19">
        <v>658944</v>
      </c>
      <c r="D26" s="18">
        <v>2064</v>
      </c>
      <c r="E26" s="19">
        <v>41280</v>
      </c>
      <c r="F26" s="14">
        <f t="shared" si="0"/>
        <v>4372</v>
      </c>
      <c r="G26" s="14">
        <f t="shared" si="1"/>
        <v>700224</v>
      </c>
      <c r="H26" s="3"/>
      <c r="I26" s="20"/>
      <c r="J26" s="21"/>
      <c r="L26" s="51"/>
    </row>
    <row r="27" spans="1:12">
      <c r="A27" t="s">
        <v>24</v>
      </c>
      <c r="B27" s="18">
        <v>6</v>
      </c>
      <c r="C27" s="19">
        <v>1650</v>
      </c>
      <c r="D27" s="18">
        <v>4</v>
      </c>
      <c r="E27" s="19">
        <v>80</v>
      </c>
      <c r="F27" s="14">
        <f t="shared" si="0"/>
        <v>10</v>
      </c>
      <c r="G27" s="14">
        <f t="shared" si="1"/>
        <v>1730</v>
      </c>
      <c r="H27" s="3"/>
      <c r="I27" s="20"/>
      <c r="J27" s="21"/>
      <c r="L27" s="51"/>
    </row>
    <row r="28" spans="1:12">
      <c r="A28" t="s">
        <v>25</v>
      </c>
      <c r="B28" s="18">
        <v>0</v>
      </c>
      <c r="C28" s="19">
        <v>58</v>
      </c>
      <c r="D28" s="18"/>
      <c r="E28" s="19"/>
      <c r="F28" s="14">
        <f t="shared" si="0"/>
        <v>0</v>
      </c>
      <c r="G28" s="14">
        <f t="shared" si="1"/>
        <v>58</v>
      </c>
      <c r="H28" s="3"/>
      <c r="I28" s="20"/>
      <c r="J28" s="21">
        <v>1</v>
      </c>
      <c r="L28" s="51"/>
    </row>
    <row r="29" spans="1:12">
      <c r="A29" t="s">
        <v>26</v>
      </c>
      <c r="B29" s="18">
        <v>0</v>
      </c>
      <c r="C29" s="19">
        <v>357</v>
      </c>
      <c r="D29" s="18"/>
      <c r="E29" s="19"/>
      <c r="F29" s="14">
        <f t="shared" si="0"/>
        <v>0</v>
      </c>
      <c r="G29" s="14">
        <f t="shared" si="1"/>
        <v>357</v>
      </c>
      <c r="H29" s="3"/>
      <c r="I29" s="20">
        <v>2</v>
      </c>
      <c r="J29" s="21">
        <v>1</v>
      </c>
      <c r="L29" s="51">
        <v>2</v>
      </c>
    </row>
    <row r="30" spans="1:12">
      <c r="A30" t="s">
        <v>27</v>
      </c>
      <c r="B30" s="18">
        <v>0</v>
      </c>
      <c r="C30" s="19">
        <v>894</v>
      </c>
      <c r="D30" s="18">
        <v>839</v>
      </c>
      <c r="E30" s="19">
        <v>16780</v>
      </c>
      <c r="F30" s="14">
        <f t="shared" si="0"/>
        <v>839</v>
      </c>
      <c r="G30" s="14">
        <f t="shared" si="1"/>
        <v>17674</v>
      </c>
      <c r="H30" s="3"/>
      <c r="I30" s="20"/>
      <c r="J30" s="21">
        <v>2</v>
      </c>
      <c r="L30" s="51"/>
    </row>
    <row r="31" spans="1:12">
      <c r="A31" t="s">
        <v>28</v>
      </c>
      <c r="B31" s="18">
        <v>1</v>
      </c>
      <c r="C31" s="19">
        <v>334</v>
      </c>
      <c r="D31" s="18"/>
      <c r="E31" s="19"/>
      <c r="F31" s="14">
        <f t="shared" si="0"/>
        <v>1</v>
      </c>
      <c r="G31" s="14">
        <f t="shared" si="1"/>
        <v>334</v>
      </c>
      <c r="H31" s="3"/>
      <c r="I31" s="20"/>
      <c r="J31" s="21"/>
      <c r="L31" s="51">
        <v>1</v>
      </c>
    </row>
    <row r="32" spans="1:12">
      <c r="A32" s="40" t="s">
        <v>29</v>
      </c>
      <c r="B32" s="41"/>
      <c r="C32" s="42"/>
      <c r="D32" s="41"/>
      <c r="E32" s="42"/>
      <c r="F32" s="43">
        <f t="shared" si="0"/>
        <v>0</v>
      </c>
      <c r="G32" s="43">
        <f t="shared" si="1"/>
        <v>0</v>
      </c>
      <c r="H32" s="3"/>
      <c r="I32" s="20"/>
      <c r="J32" s="21">
        <v>4</v>
      </c>
      <c r="L32" s="51"/>
    </row>
    <row r="33" spans="1:12">
      <c r="A33" t="s">
        <v>30</v>
      </c>
      <c r="B33" s="18">
        <v>96</v>
      </c>
      <c r="C33" s="19">
        <v>199497</v>
      </c>
      <c r="D33" s="18">
        <v>144</v>
      </c>
      <c r="E33" s="19">
        <v>2880</v>
      </c>
      <c r="F33" s="14">
        <f t="shared" si="0"/>
        <v>240</v>
      </c>
      <c r="G33" s="14">
        <f t="shared" si="1"/>
        <v>202377</v>
      </c>
      <c r="H33" s="3"/>
      <c r="I33" s="20">
        <v>2</v>
      </c>
      <c r="J33" s="21"/>
      <c r="L33" s="51"/>
    </row>
    <row r="34" spans="1:12">
      <c r="A34" t="s">
        <v>31</v>
      </c>
      <c r="B34" s="18">
        <v>0</v>
      </c>
      <c r="C34" s="19">
        <v>172</v>
      </c>
      <c r="D34" s="18"/>
      <c r="E34" s="19"/>
      <c r="F34" s="14">
        <f t="shared" si="0"/>
        <v>0</v>
      </c>
      <c r="G34" s="14">
        <f t="shared" si="1"/>
        <v>172</v>
      </c>
      <c r="H34" s="3"/>
      <c r="I34" s="20"/>
      <c r="J34" s="21"/>
      <c r="L34" s="51">
        <v>3</v>
      </c>
    </row>
    <row r="35" spans="1:12">
      <c r="A35" t="s">
        <v>32</v>
      </c>
      <c r="B35" s="18">
        <v>0</v>
      </c>
      <c r="C35" s="19">
        <v>172</v>
      </c>
      <c r="D35" s="18"/>
      <c r="E35" s="19"/>
      <c r="F35" s="14">
        <f t="shared" si="0"/>
        <v>0</v>
      </c>
      <c r="G35" s="14">
        <f t="shared" si="1"/>
        <v>172</v>
      </c>
      <c r="H35" s="3"/>
      <c r="I35" s="20"/>
      <c r="J35" s="21"/>
      <c r="L35" s="51"/>
    </row>
    <row r="36" spans="1:12">
      <c r="A36" t="s">
        <v>33</v>
      </c>
      <c r="B36" s="18">
        <v>124</v>
      </c>
      <c r="C36" s="19">
        <v>38507</v>
      </c>
      <c r="D36" s="18">
        <v>89</v>
      </c>
      <c r="E36" s="19">
        <v>1780</v>
      </c>
      <c r="F36" s="14">
        <f t="shared" si="0"/>
        <v>213</v>
      </c>
      <c r="G36" s="14">
        <f t="shared" si="1"/>
        <v>40287</v>
      </c>
      <c r="H36" s="3"/>
      <c r="I36" s="20"/>
      <c r="J36" s="21"/>
      <c r="L36" s="51"/>
    </row>
    <row r="37" spans="1:12">
      <c r="A37" t="s">
        <v>34</v>
      </c>
      <c r="B37" s="18">
        <v>0</v>
      </c>
      <c r="C37" s="19">
        <v>589</v>
      </c>
      <c r="D37" s="18"/>
      <c r="E37" s="19"/>
      <c r="F37" s="14">
        <f t="shared" si="0"/>
        <v>0</v>
      </c>
      <c r="G37" s="14">
        <f t="shared" si="1"/>
        <v>589</v>
      </c>
      <c r="H37" s="3"/>
      <c r="I37" s="20"/>
      <c r="J37" s="21">
        <v>1</v>
      </c>
      <c r="L37" s="51"/>
    </row>
    <row r="38" spans="1:12">
      <c r="A38" t="s">
        <v>35</v>
      </c>
      <c r="B38" s="18">
        <v>4</v>
      </c>
      <c r="C38" s="19">
        <v>2436</v>
      </c>
      <c r="D38" s="18">
        <v>18</v>
      </c>
      <c r="E38" s="19">
        <v>360</v>
      </c>
      <c r="F38" s="14">
        <f t="shared" si="0"/>
        <v>22</v>
      </c>
      <c r="G38" s="14">
        <f t="shared" si="1"/>
        <v>2796</v>
      </c>
      <c r="H38" s="3"/>
      <c r="I38" s="20"/>
      <c r="J38" s="21"/>
      <c r="L38" s="51"/>
    </row>
    <row r="39" spans="1:12">
      <c r="A39" t="s">
        <v>36</v>
      </c>
      <c r="B39" s="18">
        <v>0</v>
      </c>
      <c r="C39" s="19">
        <v>1022</v>
      </c>
      <c r="D39" s="18"/>
      <c r="E39" s="19"/>
      <c r="F39" s="14">
        <f t="shared" si="0"/>
        <v>0</v>
      </c>
      <c r="G39" s="14">
        <f t="shared" si="1"/>
        <v>1022</v>
      </c>
      <c r="H39" s="3"/>
      <c r="I39" s="20">
        <v>120</v>
      </c>
      <c r="J39" s="21"/>
      <c r="L39" s="51"/>
    </row>
    <row r="40" spans="1:12">
      <c r="A40" t="s">
        <v>37</v>
      </c>
      <c r="B40" s="18">
        <v>3</v>
      </c>
      <c r="C40" s="19">
        <v>890</v>
      </c>
      <c r="D40" s="18"/>
      <c r="E40" s="19"/>
      <c r="F40" s="14">
        <f t="shared" si="0"/>
        <v>3</v>
      </c>
      <c r="G40" s="14">
        <f t="shared" si="1"/>
        <v>890</v>
      </c>
      <c r="H40" s="3"/>
      <c r="I40" s="20"/>
      <c r="J40" s="21"/>
      <c r="L40" s="51"/>
    </row>
    <row r="41" spans="1:12">
      <c r="A41" s="40" t="s">
        <v>38</v>
      </c>
      <c r="B41" s="41"/>
      <c r="C41" s="42"/>
      <c r="D41" s="41"/>
      <c r="E41" s="42"/>
      <c r="F41" s="43">
        <f t="shared" si="0"/>
        <v>0</v>
      </c>
      <c r="G41" s="43">
        <f t="shared" si="1"/>
        <v>0</v>
      </c>
      <c r="H41" s="3"/>
      <c r="I41" s="20"/>
      <c r="J41" s="21"/>
      <c r="L41" s="51"/>
    </row>
    <row r="42" spans="1:12">
      <c r="A42" s="40" t="s">
        <v>39</v>
      </c>
      <c r="B42" s="41"/>
      <c r="C42" s="42"/>
      <c r="D42" s="41"/>
      <c r="E42" s="42"/>
      <c r="F42" s="43">
        <f t="shared" si="0"/>
        <v>0</v>
      </c>
      <c r="G42" s="43">
        <f t="shared" si="1"/>
        <v>0</v>
      </c>
      <c r="H42" s="3"/>
      <c r="I42" s="20"/>
      <c r="J42" s="21">
        <v>1</v>
      </c>
      <c r="L42" s="51"/>
    </row>
    <row r="43" spans="1:12">
      <c r="A43" s="40" t="s">
        <v>40</v>
      </c>
      <c r="B43" s="41"/>
      <c r="C43" s="42"/>
      <c r="D43" s="41"/>
      <c r="E43" s="42"/>
      <c r="F43" s="43">
        <f t="shared" si="0"/>
        <v>0</v>
      </c>
      <c r="G43" s="43">
        <f t="shared" si="1"/>
        <v>0</v>
      </c>
      <c r="H43" s="3"/>
      <c r="I43" s="20"/>
      <c r="J43" s="21"/>
      <c r="L43" s="51"/>
    </row>
    <row r="44" spans="1:12" ht="13.5" thickBot="1">
      <c r="A44" s="40" t="s">
        <v>41</v>
      </c>
      <c r="B44" s="41"/>
      <c r="C44" s="53"/>
      <c r="D44" s="54"/>
      <c r="E44" s="53"/>
      <c r="F44" s="55">
        <f t="shared" si="0"/>
        <v>0</v>
      </c>
      <c r="G44" s="55">
        <f t="shared" si="1"/>
        <v>0</v>
      </c>
      <c r="H44" s="3"/>
      <c r="I44" s="20"/>
      <c r="J44" s="21"/>
      <c r="L44" s="51"/>
    </row>
    <row r="45" spans="1:12" s="2" customFormat="1" ht="13.5" thickBot="1">
      <c r="A45" s="2" t="s">
        <v>42</v>
      </c>
      <c r="B45" s="69">
        <f t="shared" ref="B45:E45" si="2">SUM(B3:B44)</f>
        <v>3004</v>
      </c>
      <c r="C45" s="59">
        <f t="shared" si="2"/>
        <v>1051436</v>
      </c>
      <c r="D45" s="59">
        <f t="shared" si="2"/>
        <v>5503</v>
      </c>
      <c r="E45" s="59">
        <f t="shared" si="2"/>
        <v>110060</v>
      </c>
      <c r="F45" s="59">
        <f>SUM(F3:F44)</f>
        <v>8507</v>
      </c>
      <c r="G45" s="60">
        <f>SUM(G3:G44)</f>
        <v>1161496</v>
      </c>
      <c r="H45" s="1"/>
      <c r="I45" s="56">
        <f>SUM(I3:I44)</f>
        <v>135</v>
      </c>
      <c r="J45" s="37">
        <f>SUM(J3:J44)</f>
        <v>30</v>
      </c>
      <c r="L45" s="37">
        <f>SUM(L3:L44)</f>
        <v>96</v>
      </c>
    </row>
    <row r="47" spans="1:12">
      <c r="C47" s="83" t="s">
        <v>60</v>
      </c>
      <c r="D47" s="74"/>
    </row>
  </sheetData>
  <sheetProtection sheet="1" objects="1" scenarios="1"/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alignWithMargins="0">
    <oddHeader xml:space="preserve">&amp;C&amp;12Library Database Usage Report
2012-2013
&amp;A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tabColor rgb="FF00B050"/>
    <pageSetUpPr fitToPage="1"/>
  </sheetPr>
  <dimension ref="A1:L47"/>
  <sheetViews>
    <sheetView workbookViewId="0">
      <pane ySplit="2" topLeftCell="A6" activePane="bottomLeft" state="frozen"/>
      <selection activeCell="L1" sqref="L1:L45"/>
      <selection pane="bottomLeft" activeCell="L1" sqref="L1:L45"/>
    </sheetView>
  </sheetViews>
  <sheetFormatPr defaultRowHeight="12.75"/>
  <cols>
    <col min="1" max="1" width="21.42578125" bestFit="1" customWidth="1"/>
    <col min="2" max="7" width="20.7109375" customWidth="1"/>
    <col min="8" max="8" width="3.140625" customWidth="1"/>
    <col min="9" max="10" width="20.7109375" customWidth="1"/>
    <col min="11" max="11" width="3.28515625" customWidth="1"/>
    <col min="12" max="12" width="20.7109375" style="3" bestFit="1" customWidth="1"/>
  </cols>
  <sheetData>
    <row r="1" spans="1:12" s="1" customFormat="1">
      <c r="A1" s="10"/>
      <c r="B1" s="79" t="s">
        <v>43</v>
      </c>
      <c r="C1" s="80"/>
      <c r="D1" s="79" t="s">
        <v>44</v>
      </c>
      <c r="E1" s="80"/>
      <c r="F1" s="81" t="s">
        <v>45</v>
      </c>
      <c r="G1" s="82"/>
      <c r="I1" s="84" t="s">
        <v>51</v>
      </c>
      <c r="J1" s="85"/>
      <c r="L1" s="75" t="s">
        <v>61</v>
      </c>
    </row>
    <row r="2" spans="1:12">
      <c r="A2" t="s">
        <v>0</v>
      </c>
      <c r="B2" s="71" t="s">
        <v>47</v>
      </c>
      <c r="C2" s="13" t="s">
        <v>54</v>
      </c>
      <c r="D2" s="12" t="s">
        <v>47</v>
      </c>
      <c r="E2" s="13" t="s">
        <v>54</v>
      </c>
      <c r="F2" s="14" t="s">
        <v>46</v>
      </c>
      <c r="G2" s="15" t="s">
        <v>54</v>
      </c>
      <c r="H2" s="3"/>
      <c r="I2" s="16" t="s">
        <v>52</v>
      </c>
      <c r="J2" s="17" t="s">
        <v>53</v>
      </c>
      <c r="L2" s="76"/>
    </row>
    <row r="3" spans="1:12">
      <c r="A3" t="s">
        <v>1</v>
      </c>
      <c r="B3" s="18">
        <v>5</v>
      </c>
      <c r="C3" s="19">
        <v>2302</v>
      </c>
      <c r="D3" s="18">
        <v>23</v>
      </c>
      <c r="E3" s="19">
        <v>460</v>
      </c>
      <c r="F3" s="14">
        <f>SUM(B3,D3)</f>
        <v>28</v>
      </c>
      <c r="G3" s="14">
        <f>SUM(C3,E3)</f>
        <v>2762</v>
      </c>
      <c r="H3" s="3"/>
      <c r="I3" s="20">
        <v>8</v>
      </c>
      <c r="J3" s="21">
        <v>6</v>
      </c>
      <c r="L3" s="51">
        <v>10</v>
      </c>
    </row>
    <row r="4" spans="1:12">
      <c r="A4" t="s">
        <v>2</v>
      </c>
      <c r="B4" s="18">
        <v>81</v>
      </c>
      <c r="C4" s="19">
        <v>37562</v>
      </c>
      <c r="D4" s="18">
        <v>38</v>
      </c>
      <c r="E4" s="19">
        <v>760</v>
      </c>
      <c r="F4" s="14">
        <f t="shared" ref="F4:F44" si="0">SUM(B4,D4)</f>
        <v>119</v>
      </c>
      <c r="G4" s="14">
        <f t="shared" ref="G4:G44" si="1">SUM(C4,E4)</f>
        <v>38322</v>
      </c>
      <c r="H4" s="3"/>
      <c r="I4" s="20"/>
      <c r="J4" s="21">
        <v>1</v>
      </c>
      <c r="L4" s="51"/>
    </row>
    <row r="5" spans="1:12">
      <c r="A5" s="7" t="s">
        <v>48</v>
      </c>
      <c r="B5" s="18"/>
      <c r="C5" s="19"/>
      <c r="D5" s="18">
        <v>38</v>
      </c>
      <c r="E5" s="19">
        <v>760</v>
      </c>
      <c r="F5" s="14">
        <f t="shared" si="0"/>
        <v>38</v>
      </c>
      <c r="G5" s="14">
        <f t="shared" si="1"/>
        <v>760</v>
      </c>
      <c r="H5" s="3"/>
      <c r="I5" s="20"/>
      <c r="J5" s="21"/>
      <c r="L5" s="51"/>
    </row>
    <row r="6" spans="1:12">
      <c r="A6" t="s">
        <v>4</v>
      </c>
      <c r="B6" s="18">
        <v>7</v>
      </c>
      <c r="C6" s="19">
        <v>2039</v>
      </c>
      <c r="D6" s="18">
        <v>6</v>
      </c>
      <c r="E6" s="19">
        <v>120</v>
      </c>
      <c r="F6" s="14">
        <f t="shared" si="0"/>
        <v>13</v>
      </c>
      <c r="G6" s="14">
        <f t="shared" si="1"/>
        <v>2159</v>
      </c>
      <c r="H6" s="3"/>
      <c r="I6" s="20"/>
      <c r="J6" s="21">
        <v>1</v>
      </c>
      <c r="L6" s="51">
        <v>1</v>
      </c>
    </row>
    <row r="7" spans="1:12">
      <c r="A7" t="s">
        <v>5</v>
      </c>
      <c r="B7" s="18">
        <v>332</v>
      </c>
      <c r="C7" s="19">
        <v>85012</v>
      </c>
      <c r="D7" s="18">
        <v>636</v>
      </c>
      <c r="E7" s="19">
        <v>12720</v>
      </c>
      <c r="F7" s="14">
        <f t="shared" si="0"/>
        <v>968</v>
      </c>
      <c r="G7" s="14">
        <f t="shared" si="1"/>
        <v>97732</v>
      </c>
      <c r="H7" s="3"/>
      <c r="I7" s="20">
        <v>6</v>
      </c>
      <c r="J7" s="21">
        <v>3</v>
      </c>
      <c r="L7" s="51"/>
    </row>
    <row r="8" spans="1:12">
      <c r="A8" t="s">
        <v>6</v>
      </c>
      <c r="B8" s="18">
        <v>47</v>
      </c>
      <c r="C8" s="19">
        <v>22211</v>
      </c>
      <c r="D8" s="18">
        <v>41</v>
      </c>
      <c r="E8" s="19">
        <v>820</v>
      </c>
      <c r="F8" s="14">
        <f t="shared" si="0"/>
        <v>88</v>
      </c>
      <c r="G8" s="14">
        <f t="shared" si="1"/>
        <v>23031</v>
      </c>
      <c r="H8" s="3"/>
      <c r="I8" s="20"/>
      <c r="J8" s="21">
        <v>1</v>
      </c>
      <c r="L8" s="51">
        <v>12</v>
      </c>
    </row>
    <row r="9" spans="1:12">
      <c r="A9" t="s">
        <v>7</v>
      </c>
      <c r="B9" s="18"/>
      <c r="C9" s="19"/>
      <c r="D9" s="18"/>
      <c r="E9" s="19"/>
      <c r="F9" s="14">
        <f t="shared" si="0"/>
        <v>0</v>
      </c>
      <c r="G9" s="14">
        <f t="shared" si="1"/>
        <v>0</v>
      </c>
      <c r="H9" s="3"/>
      <c r="I9" s="20"/>
      <c r="J9" s="21">
        <v>1</v>
      </c>
      <c r="L9" s="51">
        <v>3</v>
      </c>
    </row>
    <row r="10" spans="1:12">
      <c r="A10" t="s">
        <v>8</v>
      </c>
      <c r="B10" s="18">
        <v>53</v>
      </c>
      <c r="C10" s="19">
        <v>13582</v>
      </c>
      <c r="D10" s="18">
        <v>661</v>
      </c>
      <c r="E10" s="19">
        <v>13220</v>
      </c>
      <c r="F10" s="14">
        <f t="shared" si="0"/>
        <v>714</v>
      </c>
      <c r="G10" s="14">
        <f t="shared" si="1"/>
        <v>26802</v>
      </c>
      <c r="H10" s="22"/>
      <c r="I10" s="72">
        <v>1</v>
      </c>
      <c r="J10" s="36"/>
      <c r="L10" s="51"/>
    </row>
    <row r="11" spans="1:12">
      <c r="A11" t="s">
        <v>9</v>
      </c>
      <c r="B11" s="18"/>
      <c r="C11" s="19"/>
      <c r="D11" s="18"/>
      <c r="E11" s="19"/>
      <c r="F11" s="14">
        <f t="shared" si="0"/>
        <v>0</v>
      </c>
      <c r="G11" s="14">
        <f t="shared" si="1"/>
        <v>0</v>
      </c>
      <c r="H11" s="3"/>
      <c r="I11" s="20"/>
      <c r="J11" s="21">
        <v>2</v>
      </c>
      <c r="L11" s="51">
        <v>29</v>
      </c>
    </row>
    <row r="12" spans="1:12">
      <c r="A12" t="s">
        <v>10</v>
      </c>
      <c r="B12" s="18">
        <v>260</v>
      </c>
      <c r="C12" s="19">
        <v>69828</v>
      </c>
      <c r="D12" s="18">
        <v>240</v>
      </c>
      <c r="E12" s="19">
        <v>4800</v>
      </c>
      <c r="F12" s="14">
        <f t="shared" si="0"/>
        <v>500</v>
      </c>
      <c r="G12" s="14">
        <f t="shared" si="1"/>
        <v>74628</v>
      </c>
      <c r="H12" s="3"/>
      <c r="I12" s="20">
        <v>3</v>
      </c>
      <c r="J12" s="21">
        <v>1</v>
      </c>
      <c r="L12" s="51"/>
    </row>
    <row r="13" spans="1:12">
      <c r="A13" t="s">
        <v>50</v>
      </c>
      <c r="B13" s="18"/>
      <c r="C13" s="19"/>
      <c r="D13" s="18"/>
      <c r="E13" s="19"/>
      <c r="F13" s="14">
        <f t="shared" si="0"/>
        <v>0</v>
      </c>
      <c r="G13" s="14">
        <f t="shared" si="1"/>
        <v>0</v>
      </c>
      <c r="H13" s="3"/>
      <c r="I13" s="20"/>
      <c r="J13" s="21"/>
      <c r="L13" s="51"/>
    </row>
    <row r="14" spans="1:12">
      <c r="A14" t="s">
        <v>11</v>
      </c>
      <c r="B14" s="18">
        <v>4</v>
      </c>
      <c r="C14" s="19">
        <v>792</v>
      </c>
      <c r="D14" s="18">
        <v>3456</v>
      </c>
      <c r="E14" s="19">
        <v>69120</v>
      </c>
      <c r="F14" s="14">
        <f t="shared" si="0"/>
        <v>3460</v>
      </c>
      <c r="G14" s="14">
        <f t="shared" si="1"/>
        <v>69912</v>
      </c>
      <c r="H14" s="3"/>
      <c r="I14" s="20"/>
      <c r="J14" s="21">
        <v>2</v>
      </c>
      <c r="L14" s="51"/>
    </row>
    <row r="15" spans="1:12">
      <c r="A15" t="s">
        <v>12</v>
      </c>
      <c r="B15" s="18">
        <v>737</v>
      </c>
      <c r="C15" s="19">
        <v>254644</v>
      </c>
      <c r="D15" s="18">
        <v>877</v>
      </c>
      <c r="E15" s="19">
        <v>17540</v>
      </c>
      <c r="F15" s="14">
        <f t="shared" si="0"/>
        <v>1614</v>
      </c>
      <c r="G15" s="14">
        <f t="shared" si="1"/>
        <v>272184</v>
      </c>
      <c r="H15" s="3"/>
      <c r="I15" s="20"/>
      <c r="J15" s="21">
        <v>3</v>
      </c>
      <c r="L15" s="51"/>
    </row>
    <row r="16" spans="1:12">
      <c r="A16" t="s">
        <v>13</v>
      </c>
      <c r="B16" s="18"/>
      <c r="C16" s="19"/>
      <c r="D16" s="18"/>
      <c r="E16" s="19"/>
      <c r="F16" s="14">
        <f t="shared" si="0"/>
        <v>0</v>
      </c>
      <c r="G16" s="14">
        <f t="shared" si="1"/>
        <v>0</v>
      </c>
      <c r="H16" s="3"/>
      <c r="I16" s="20"/>
      <c r="J16" s="21">
        <v>13</v>
      </c>
      <c r="L16" s="51"/>
    </row>
    <row r="17" spans="1:12">
      <c r="A17" t="s">
        <v>14</v>
      </c>
      <c r="B17" s="18"/>
      <c r="C17" s="19"/>
      <c r="D17" s="18">
        <v>2</v>
      </c>
      <c r="E17" s="19">
        <v>40</v>
      </c>
      <c r="F17" s="14">
        <f t="shared" si="0"/>
        <v>2</v>
      </c>
      <c r="G17" s="14">
        <f t="shared" si="1"/>
        <v>40</v>
      </c>
      <c r="H17" s="3"/>
      <c r="I17" s="20"/>
      <c r="J17" s="21">
        <v>1</v>
      </c>
      <c r="L17" s="51"/>
    </row>
    <row r="18" spans="1:12">
      <c r="A18" t="s">
        <v>15</v>
      </c>
      <c r="B18" s="18">
        <v>40</v>
      </c>
      <c r="C18" s="19">
        <v>14469</v>
      </c>
      <c r="D18" s="18">
        <v>683</v>
      </c>
      <c r="E18" s="19">
        <v>13660</v>
      </c>
      <c r="F18" s="14">
        <f t="shared" si="0"/>
        <v>723</v>
      </c>
      <c r="G18" s="14">
        <f t="shared" si="1"/>
        <v>28129</v>
      </c>
      <c r="H18" s="3"/>
      <c r="I18" s="20"/>
      <c r="J18" s="21"/>
      <c r="L18" s="51">
        <v>20</v>
      </c>
    </row>
    <row r="19" spans="1:12">
      <c r="A19" t="s">
        <v>16</v>
      </c>
      <c r="B19" s="18">
        <v>4</v>
      </c>
      <c r="C19" s="19">
        <v>1310</v>
      </c>
      <c r="D19" s="18"/>
      <c r="E19" s="19"/>
      <c r="F19" s="14">
        <f t="shared" si="0"/>
        <v>4</v>
      </c>
      <c r="G19" s="14">
        <f t="shared" si="1"/>
        <v>1310</v>
      </c>
      <c r="H19" s="3"/>
      <c r="I19" s="20"/>
      <c r="J19" s="21">
        <v>1</v>
      </c>
      <c r="L19" s="51"/>
    </row>
    <row r="20" spans="1:12">
      <c r="A20" t="s">
        <v>17</v>
      </c>
      <c r="B20" s="18">
        <v>76</v>
      </c>
      <c r="C20" s="19">
        <v>20972</v>
      </c>
      <c r="D20" s="18">
        <v>25</v>
      </c>
      <c r="E20" s="19">
        <v>500</v>
      </c>
      <c r="F20" s="14">
        <f t="shared" si="0"/>
        <v>101</v>
      </c>
      <c r="G20" s="14">
        <f t="shared" si="1"/>
        <v>21472</v>
      </c>
      <c r="H20" s="3"/>
      <c r="I20" s="20"/>
      <c r="J20" s="21">
        <v>3</v>
      </c>
      <c r="L20" s="51">
        <v>16</v>
      </c>
    </row>
    <row r="21" spans="1:12">
      <c r="A21" t="s">
        <v>18</v>
      </c>
      <c r="B21" s="18"/>
      <c r="C21" s="19"/>
      <c r="D21" s="18">
        <v>62</v>
      </c>
      <c r="E21" s="19">
        <v>1240</v>
      </c>
      <c r="F21" s="14">
        <f t="shared" si="0"/>
        <v>62</v>
      </c>
      <c r="G21" s="14">
        <f t="shared" si="1"/>
        <v>1240</v>
      </c>
      <c r="H21" s="3"/>
      <c r="I21" s="20">
        <v>3</v>
      </c>
      <c r="J21" s="21">
        <v>4</v>
      </c>
      <c r="L21" s="51">
        <v>31</v>
      </c>
    </row>
    <row r="22" spans="1:12">
      <c r="A22" t="s">
        <v>19</v>
      </c>
      <c r="B22" s="18">
        <v>153</v>
      </c>
      <c r="C22" s="19">
        <v>44821</v>
      </c>
      <c r="D22" s="18">
        <v>938</v>
      </c>
      <c r="E22" s="19">
        <v>18760</v>
      </c>
      <c r="F22" s="14">
        <f t="shared" si="0"/>
        <v>1091</v>
      </c>
      <c r="G22" s="14">
        <f t="shared" si="1"/>
        <v>63581</v>
      </c>
      <c r="H22" s="3"/>
      <c r="I22" s="20"/>
      <c r="J22" s="21">
        <v>3</v>
      </c>
      <c r="L22" s="51">
        <v>1</v>
      </c>
    </row>
    <row r="23" spans="1:12">
      <c r="A23" t="s">
        <v>20</v>
      </c>
      <c r="B23" s="18"/>
      <c r="C23" s="19"/>
      <c r="D23" s="18"/>
      <c r="E23" s="19"/>
      <c r="F23" s="14">
        <f t="shared" si="0"/>
        <v>0</v>
      </c>
      <c r="G23" s="14">
        <f t="shared" si="1"/>
        <v>0</v>
      </c>
      <c r="H23" s="3"/>
      <c r="I23" s="20"/>
      <c r="J23" s="21">
        <v>2</v>
      </c>
      <c r="L23" s="51"/>
    </row>
    <row r="24" spans="1:12">
      <c r="A24" t="s">
        <v>21</v>
      </c>
      <c r="B24" s="18"/>
      <c r="C24" s="19"/>
      <c r="D24" s="18"/>
      <c r="E24" s="19"/>
      <c r="F24" s="14">
        <f t="shared" si="0"/>
        <v>0</v>
      </c>
      <c r="G24" s="14">
        <f t="shared" si="1"/>
        <v>0</v>
      </c>
      <c r="H24" s="3"/>
      <c r="I24" s="20"/>
      <c r="J24" s="21">
        <v>2</v>
      </c>
      <c r="L24" s="51">
        <v>2</v>
      </c>
    </row>
    <row r="25" spans="1:12">
      <c r="A25" t="s">
        <v>22</v>
      </c>
      <c r="B25" s="18">
        <v>154</v>
      </c>
      <c r="C25" s="19">
        <v>70002</v>
      </c>
      <c r="D25" s="18"/>
      <c r="E25" s="19"/>
      <c r="F25" s="14">
        <f t="shared" si="0"/>
        <v>154</v>
      </c>
      <c r="G25" s="14">
        <f t="shared" si="1"/>
        <v>70002</v>
      </c>
      <c r="H25" s="3"/>
      <c r="I25" s="20">
        <v>2</v>
      </c>
      <c r="J25" s="21">
        <v>1</v>
      </c>
      <c r="L25" s="51"/>
    </row>
    <row r="26" spans="1:12">
      <c r="A26" t="s">
        <v>23</v>
      </c>
      <c r="B26" s="18">
        <v>1083</v>
      </c>
      <c r="C26" s="19">
        <v>302252</v>
      </c>
      <c r="D26" s="18">
        <v>1454</v>
      </c>
      <c r="E26" s="19">
        <v>29080</v>
      </c>
      <c r="F26" s="14">
        <f t="shared" si="0"/>
        <v>2537</v>
      </c>
      <c r="G26" s="14">
        <f t="shared" si="1"/>
        <v>331332</v>
      </c>
      <c r="H26" s="3"/>
      <c r="I26" s="20">
        <v>3</v>
      </c>
      <c r="J26" s="21">
        <v>4</v>
      </c>
      <c r="L26" s="51"/>
    </row>
    <row r="27" spans="1:12">
      <c r="A27" t="s">
        <v>24</v>
      </c>
      <c r="B27" s="18">
        <v>72</v>
      </c>
      <c r="C27" s="19">
        <v>17066</v>
      </c>
      <c r="D27" s="18">
        <v>53</v>
      </c>
      <c r="E27" s="19">
        <v>1060</v>
      </c>
      <c r="F27" s="14">
        <f t="shared" si="0"/>
        <v>125</v>
      </c>
      <c r="G27" s="14">
        <f t="shared" si="1"/>
        <v>18126</v>
      </c>
      <c r="H27" s="3"/>
      <c r="I27" s="20"/>
      <c r="J27" s="21"/>
      <c r="L27" s="51"/>
    </row>
    <row r="28" spans="1:12">
      <c r="A28" t="s">
        <v>25</v>
      </c>
      <c r="B28" s="18">
        <v>594</v>
      </c>
      <c r="C28" s="19">
        <v>238866</v>
      </c>
      <c r="D28" s="18"/>
      <c r="E28" s="19"/>
      <c r="F28" s="14">
        <f t="shared" si="0"/>
        <v>594</v>
      </c>
      <c r="G28" s="14">
        <f t="shared" si="1"/>
        <v>238866</v>
      </c>
      <c r="H28" s="3"/>
      <c r="I28" s="20"/>
      <c r="J28" s="21">
        <v>2</v>
      </c>
      <c r="L28" s="51"/>
    </row>
    <row r="29" spans="1:12">
      <c r="A29" t="s">
        <v>26</v>
      </c>
      <c r="B29" s="18"/>
      <c r="C29" s="19"/>
      <c r="D29" s="18"/>
      <c r="E29" s="19"/>
      <c r="F29" s="14">
        <f t="shared" si="0"/>
        <v>0</v>
      </c>
      <c r="G29" s="14">
        <f t="shared" si="1"/>
        <v>0</v>
      </c>
      <c r="H29" s="3"/>
      <c r="I29" s="20"/>
      <c r="J29" s="21"/>
      <c r="L29" s="51">
        <v>1</v>
      </c>
    </row>
    <row r="30" spans="1:12">
      <c r="A30" t="s">
        <v>27</v>
      </c>
      <c r="B30" s="18">
        <v>15</v>
      </c>
      <c r="C30" s="19">
        <v>2469</v>
      </c>
      <c r="D30" s="18">
        <v>1083</v>
      </c>
      <c r="E30" s="19">
        <v>21660</v>
      </c>
      <c r="F30" s="14">
        <f t="shared" si="0"/>
        <v>1098</v>
      </c>
      <c r="G30" s="14">
        <f t="shared" si="1"/>
        <v>24129</v>
      </c>
      <c r="H30" s="3"/>
      <c r="I30" s="20">
        <v>1</v>
      </c>
      <c r="J30" s="21">
        <v>3</v>
      </c>
      <c r="L30" s="51">
        <v>10</v>
      </c>
    </row>
    <row r="31" spans="1:12">
      <c r="A31" t="s">
        <v>28</v>
      </c>
      <c r="B31" s="18">
        <v>349</v>
      </c>
      <c r="C31" s="19">
        <v>85396</v>
      </c>
      <c r="D31" s="18"/>
      <c r="E31" s="19"/>
      <c r="F31" s="14">
        <f t="shared" si="0"/>
        <v>349</v>
      </c>
      <c r="G31" s="14">
        <f t="shared" si="1"/>
        <v>85396</v>
      </c>
      <c r="H31" s="3"/>
      <c r="I31" s="20"/>
      <c r="J31" s="21"/>
      <c r="L31" s="51">
        <v>5</v>
      </c>
    </row>
    <row r="32" spans="1:12">
      <c r="A32" s="40" t="s">
        <v>29</v>
      </c>
      <c r="B32" s="41"/>
      <c r="C32" s="42"/>
      <c r="D32" s="41"/>
      <c r="E32" s="42"/>
      <c r="F32" s="43">
        <f t="shared" si="0"/>
        <v>0</v>
      </c>
      <c r="G32" s="43">
        <f t="shared" si="1"/>
        <v>0</v>
      </c>
      <c r="H32" s="3"/>
      <c r="I32" s="20"/>
      <c r="J32" s="21"/>
      <c r="L32" s="51">
        <v>1</v>
      </c>
    </row>
    <row r="33" spans="1:12">
      <c r="A33" t="s">
        <v>30</v>
      </c>
      <c r="B33" s="18">
        <v>1459</v>
      </c>
      <c r="C33" s="19">
        <v>490072</v>
      </c>
      <c r="D33" s="18">
        <v>151</v>
      </c>
      <c r="E33" s="19">
        <v>3020</v>
      </c>
      <c r="F33" s="14">
        <f t="shared" si="0"/>
        <v>1610</v>
      </c>
      <c r="G33" s="14">
        <f t="shared" si="1"/>
        <v>493092</v>
      </c>
      <c r="H33" s="3"/>
      <c r="I33" s="20"/>
      <c r="J33" s="21">
        <v>1</v>
      </c>
      <c r="L33" s="51">
        <v>2</v>
      </c>
    </row>
    <row r="34" spans="1:12">
      <c r="A34" t="s">
        <v>31</v>
      </c>
      <c r="B34" s="18"/>
      <c r="C34" s="19"/>
      <c r="D34" s="18"/>
      <c r="E34" s="19"/>
      <c r="F34" s="14">
        <f t="shared" si="0"/>
        <v>0</v>
      </c>
      <c r="G34" s="14">
        <f t="shared" si="1"/>
        <v>0</v>
      </c>
      <c r="H34" s="3"/>
      <c r="I34" s="20"/>
      <c r="J34" s="21"/>
      <c r="L34" s="51"/>
    </row>
    <row r="35" spans="1:12">
      <c r="A35" t="s">
        <v>32</v>
      </c>
      <c r="B35" s="18"/>
      <c r="C35" s="19"/>
      <c r="D35" s="18"/>
      <c r="E35" s="19"/>
      <c r="F35" s="14">
        <f t="shared" si="0"/>
        <v>0</v>
      </c>
      <c r="G35" s="14">
        <f t="shared" si="1"/>
        <v>0</v>
      </c>
      <c r="H35" s="3"/>
      <c r="I35" s="20"/>
      <c r="J35" s="21">
        <v>3</v>
      </c>
      <c r="L35" s="51"/>
    </row>
    <row r="36" spans="1:12">
      <c r="A36" t="s">
        <v>33</v>
      </c>
      <c r="B36" s="18">
        <v>51</v>
      </c>
      <c r="C36" s="19">
        <v>17103</v>
      </c>
      <c r="D36" s="18">
        <v>416</v>
      </c>
      <c r="E36" s="19">
        <v>8320</v>
      </c>
      <c r="F36" s="14">
        <f t="shared" si="0"/>
        <v>467</v>
      </c>
      <c r="G36" s="14">
        <f t="shared" si="1"/>
        <v>25423</v>
      </c>
      <c r="H36" s="3"/>
      <c r="I36" s="20"/>
      <c r="J36" s="21"/>
      <c r="L36" s="51"/>
    </row>
    <row r="37" spans="1:12">
      <c r="A37" t="s">
        <v>34</v>
      </c>
      <c r="B37" s="18">
        <v>3</v>
      </c>
      <c r="C37" s="19">
        <v>1274</v>
      </c>
      <c r="D37" s="18">
        <v>3</v>
      </c>
      <c r="E37" s="19">
        <v>60</v>
      </c>
      <c r="F37" s="14">
        <f t="shared" si="0"/>
        <v>6</v>
      </c>
      <c r="G37" s="14">
        <f t="shared" si="1"/>
        <v>1334</v>
      </c>
      <c r="H37" s="3"/>
      <c r="I37" s="20"/>
      <c r="J37" s="21"/>
      <c r="L37" s="51">
        <v>4</v>
      </c>
    </row>
    <row r="38" spans="1:12">
      <c r="A38" t="s">
        <v>35</v>
      </c>
      <c r="B38" s="18">
        <v>216</v>
      </c>
      <c r="C38" s="19">
        <v>47653</v>
      </c>
      <c r="D38" s="18">
        <v>93</v>
      </c>
      <c r="E38" s="19">
        <v>1860</v>
      </c>
      <c r="F38" s="14">
        <f t="shared" si="0"/>
        <v>309</v>
      </c>
      <c r="G38" s="14">
        <f t="shared" si="1"/>
        <v>49513</v>
      </c>
      <c r="H38" s="3"/>
      <c r="I38" s="20"/>
      <c r="J38" s="21">
        <v>3</v>
      </c>
      <c r="L38" s="51"/>
    </row>
    <row r="39" spans="1:12">
      <c r="A39" t="s">
        <v>36</v>
      </c>
      <c r="B39" s="18"/>
      <c r="C39" s="19"/>
      <c r="D39" s="18"/>
      <c r="E39" s="19"/>
      <c r="F39" s="14">
        <f t="shared" si="0"/>
        <v>0</v>
      </c>
      <c r="G39" s="14">
        <f t="shared" si="1"/>
        <v>0</v>
      </c>
      <c r="H39" s="3"/>
      <c r="I39" s="20">
        <v>5</v>
      </c>
      <c r="J39" s="21">
        <v>1</v>
      </c>
      <c r="L39" s="51">
        <v>18</v>
      </c>
    </row>
    <row r="40" spans="1:12">
      <c r="A40" t="s">
        <v>37</v>
      </c>
      <c r="B40" s="18"/>
      <c r="C40" s="19"/>
      <c r="D40" s="18"/>
      <c r="E40" s="19"/>
      <c r="F40" s="14">
        <f t="shared" si="0"/>
        <v>0</v>
      </c>
      <c r="G40" s="14">
        <f t="shared" si="1"/>
        <v>0</v>
      </c>
      <c r="H40" s="3"/>
      <c r="I40" s="20"/>
      <c r="J40" s="21">
        <v>1</v>
      </c>
      <c r="L40" s="51"/>
    </row>
    <row r="41" spans="1:12">
      <c r="A41" s="40" t="s">
        <v>38</v>
      </c>
      <c r="B41" s="41"/>
      <c r="C41" s="42"/>
      <c r="D41" s="41"/>
      <c r="E41" s="42"/>
      <c r="F41" s="43">
        <f t="shared" si="0"/>
        <v>0</v>
      </c>
      <c r="G41" s="43">
        <f t="shared" si="1"/>
        <v>0</v>
      </c>
      <c r="H41" s="3"/>
      <c r="I41" s="20"/>
      <c r="J41" s="21">
        <v>1</v>
      </c>
      <c r="L41" s="51">
        <v>18</v>
      </c>
    </row>
    <row r="42" spans="1:12">
      <c r="A42" s="40" t="s">
        <v>39</v>
      </c>
      <c r="B42" s="41"/>
      <c r="C42" s="42"/>
      <c r="D42" s="41"/>
      <c r="E42" s="42"/>
      <c r="F42" s="43">
        <f t="shared" si="0"/>
        <v>0</v>
      </c>
      <c r="G42" s="43">
        <f t="shared" si="1"/>
        <v>0</v>
      </c>
      <c r="H42" s="3"/>
      <c r="I42" s="20">
        <v>3</v>
      </c>
      <c r="J42" s="21">
        <v>3</v>
      </c>
      <c r="L42" s="51"/>
    </row>
    <row r="43" spans="1:12">
      <c r="A43" s="40" t="s">
        <v>40</v>
      </c>
      <c r="B43" s="41"/>
      <c r="C43" s="42"/>
      <c r="D43" s="41"/>
      <c r="E43" s="42"/>
      <c r="F43" s="43">
        <f t="shared" si="0"/>
        <v>0</v>
      </c>
      <c r="G43" s="43">
        <f t="shared" si="1"/>
        <v>0</v>
      </c>
      <c r="H43" s="3"/>
      <c r="I43" s="20"/>
      <c r="J43" s="21"/>
      <c r="L43" s="51"/>
    </row>
    <row r="44" spans="1:12" ht="13.5" thickBot="1">
      <c r="A44" s="40" t="s">
        <v>41</v>
      </c>
      <c r="B44" s="41"/>
      <c r="C44" s="53"/>
      <c r="D44" s="54"/>
      <c r="E44" s="53"/>
      <c r="F44" s="55">
        <f t="shared" si="0"/>
        <v>0</v>
      </c>
      <c r="G44" s="55">
        <f t="shared" si="1"/>
        <v>0</v>
      </c>
      <c r="H44" s="3"/>
      <c r="I44" s="20"/>
      <c r="J44" s="21"/>
      <c r="L44" s="51"/>
    </row>
    <row r="45" spans="1:12" s="2" customFormat="1" ht="13.5" thickBot="1">
      <c r="A45" s="2" t="s">
        <v>42</v>
      </c>
      <c r="B45" s="66">
        <f t="shared" ref="B45:E45" si="2">SUM(B3:B44)</f>
        <v>5795</v>
      </c>
      <c r="C45" s="67">
        <f t="shared" si="2"/>
        <v>1841697</v>
      </c>
      <c r="D45" s="68">
        <f t="shared" si="2"/>
        <v>10979</v>
      </c>
      <c r="E45" s="68">
        <f t="shared" si="2"/>
        <v>219580</v>
      </c>
      <c r="F45" s="59">
        <f>SUM(F3:F44)</f>
        <v>16774</v>
      </c>
      <c r="G45" s="60">
        <f>SUM(G3:G44)</f>
        <v>2061277</v>
      </c>
      <c r="H45" s="1"/>
      <c r="I45" s="56">
        <f>SUM(I3:I44)</f>
        <v>35</v>
      </c>
      <c r="J45" s="37">
        <f>SUM(J3:J44)</f>
        <v>73</v>
      </c>
      <c r="L45" s="37">
        <f>SUM(L3:L44)</f>
        <v>184</v>
      </c>
    </row>
    <row r="47" spans="1:12">
      <c r="C47" s="83" t="s">
        <v>60</v>
      </c>
      <c r="D47" s="74"/>
    </row>
  </sheetData>
  <sheetProtection sheet="1" objects="1" scenarios="1"/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alignWithMargins="0">
    <oddHeader xml:space="preserve">&amp;C&amp;12Library Database Usage Report
2012-2013
&amp;A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tabColor rgb="FF00B050"/>
    <pageSetUpPr fitToPage="1"/>
  </sheetPr>
  <dimension ref="A1:L47"/>
  <sheetViews>
    <sheetView workbookViewId="0">
      <pane xSplit="1" ySplit="2" topLeftCell="B3" activePane="bottomRight" state="frozen"/>
      <selection activeCell="L1" sqref="L1:L45"/>
      <selection pane="topRight" activeCell="L1" sqref="L1:L45"/>
      <selection pane="bottomLeft" activeCell="L1" sqref="L1:L45"/>
      <selection pane="bottomRight" sqref="A1:L48"/>
    </sheetView>
  </sheetViews>
  <sheetFormatPr defaultRowHeight="12.75"/>
  <cols>
    <col min="1" max="1" width="21.42578125" bestFit="1" customWidth="1"/>
    <col min="2" max="7" width="20.7109375" customWidth="1"/>
    <col min="8" max="8" width="3.140625" customWidth="1"/>
    <col min="9" max="10" width="20.7109375" customWidth="1"/>
    <col min="11" max="11" width="3.28515625" customWidth="1"/>
    <col min="12" max="12" width="20.7109375" style="3" bestFit="1" customWidth="1"/>
  </cols>
  <sheetData>
    <row r="1" spans="1:12" s="1" customFormat="1">
      <c r="A1" s="10"/>
      <c r="B1" s="86" t="s">
        <v>43</v>
      </c>
      <c r="C1" s="87"/>
      <c r="D1" s="79" t="s">
        <v>44</v>
      </c>
      <c r="E1" s="80"/>
      <c r="F1" s="81" t="s">
        <v>45</v>
      </c>
      <c r="G1" s="82"/>
      <c r="I1" s="84" t="s">
        <v>51</v>
      </c>
      <c r="J1" s="85"/>
      <c r="L1" s="75" t="s">
        <v>61</v>
      </c>
    </row>
    <row r="2" spans="1:12">
      <c r="A2" t="s">
        <v>0</v>
      </c>
      <c r="B2" s="71" t="s">
        <v>47</v>
      </c>
      <c r="C2" s="13" t="s">
        <v>54</v>
      </c>
      <c r="D2" s="12" t="s">
        <v>47</v>
      </c>
      <c r="E2" s="13" t="s">
        <v>54</v>
      </c>
      <c r="F2" s="14" t="s">
        <v>46</v>
      </c>
      <c r="G2" s="15" t="s">
        <v>54</v>
      </c>
      <c r="H2" s="3"/>
      <c r="I2" s="16" t="s">
        <v>52</v>
      </c>
      <c r="J2" s="17" t="s">
        <v>53</v>
      </c>
      <c r="L2" s="76"/>
    </row>
    <row r="3" spans="1:12">
      <c r="A3" t="s">
        <v>1</v>
      </c>
      <c r="B3" s="18">
        <v>21</v>
      </c>
      <c r="C3" s="19">
        <v>5022</v>
      </c>
      <c r="D3" s="18">
        <v>13</v>
      </c>
      <c r="E3" s="19">
        <v>260</v>
      </c>
      <c r="F3" s="14">
        <f>SUM(B3,D3)</f>
        <v>34</v>
      </c>
      <c r="G3" s="14">
        <f>SUM(C3,E3)</f>
        <v>5282</v>
      </c>
      <c r="H3" s="3"/>
      <c r="I3" s="20">
        <v>2</v>
      </c>
      <c r="J3" s="21">
        <v>1</v>
      </c>
      <c r="L3" s="51">
        <v>17</v>
      </c>
    </row>
    <row r="4" spans="1:12">
      <c r="A4" t="s">
        <v>2</v>
      </c>
      <c r="B4" s="18">
        <v>259</v>
      </c>
      <c r="C4" s="19">
        <v>118010</v>
      </c>
      <c r="D4" s="18">
        <v>117</v>
      </c>
      <c r="E4" s="19">
        <v>2340</v>
      </c>
      <c r="F4" s="14">
        <f t="shared" ref="F4:F44" si="0">SUM(B4,D4)</f>
        <v>376</v>
      </c>
      <c r="G4" s="14">
        <f t="shared" ref="G4:G44" si="1">SUM(C4,E4)</f>
        <v>120350</v>
      </c>
      <c r="H4" s="3"/>
      <c r="I4" s="20">
        <v>3</v>
      </c>
      <c r="J4" s="21"/>
      <c r="L4" s="51">
        <v>1</v>
      </c>
    </row>
    <row r="5" spans="1:12">
      <c r="A5" s="7" t="s">
        <v>48</v>
      </c>
      <c r="B5" s="18"/>
      <c r="C5" s="19"/>
      <c r="D5" s="18">
        <v>14</v>
      </c>
      <c r="E5" s="19">
        <v>280</v>
      </c>
      <c r="F5" s="14">
        <f t="shared" si="0"/>
        <v>14</v>
      </c>
      <c r="G5" s="14">
        <f t="shared" si="1"/>
        <v>280</v>
      </c>
      <c r="H5" s="3"/>
      <c r="I5" s="20">
        <v>3</v>
      </c>
      <c r="J5" s="21">
        <v>1</v>
      </c>
      <c r="L5" s="51"/>
    </row>
    <row r="6" spans="1:12">
      <c r="A6" t="s">
        <v>4</v>
      </c>
      <c r="B6" s="18">
        <v>8</v>
      </c>
      <c r="C6" s="19">
        <v>1638</v>
      </c>
      <c r="D6" s="18">
        <v>8</v>
      </c>
      <c r="E6" s="19">
        <v>160</v>
      </c>
      <c r="F6" s="14">
        <f t="shared" si="0"/>
        <v>16</v>
      </c>
      <c r="G6" s="14">
        <f t="shared" si="1"/>
        <v>1798</v>
      </c>
      <c r="H6" s="3"/>
      <c r="I6" s="20"/>
      <c r="J6" s="21"/>
      <c r="L6" s="51"/>
    </row>
    <row r="7" spans="1:12">
      <c r="A7" t="s">
        <v>5</v>
      </c>
      <c r="B7" s="18">
        <v>91</v>
      </c>
      <c r="C7" s="19">
        <v>42070</v>
      </c>
      <c r="D7" s="18">
        <v>5</v>
      </c>
      <c r="E7" s="19">
        <v>200</v>
      </c>
      <c r="F7" s="14">
        <f t="shared" si="0"/>
        <v>96</v>
      </c>
      <c r="G7" s="14">
        <f t="shared" si="1"/>
        <v>42270</v>
      </c>
      <c r="H7" s="3"/>
      <c r="I7" s="20">
        <v>1</v>
      </c>
      <c r="J7" s="21"/>
      <c r="L7" s="51"/>
    </row>
    <row r="8" spans="1:12">
      <c r="A8" t="s">
        <v>6</v>
      </c>
      <c r="B8" s="18">
        <v>2</v>
      </c>
      <c r="C8" s="19">
        <v>981</v>
      </c>
      <c r="D8" s="18"/>
      <c r="E8" s="19"/>
      <c r="F8" s="14">
        <f t="shared" si="0"/>
        <v>2</v>
      </c>
      <c r="G8" s="14">
        <f t="shared" si="1"/>
        <v>981</v>
      </c>
      <c r="H8" s="3"/>
      <c r="I8" s="20">
        <v>12</v>
      </c>
      <c r="J8" s="21"/>
      <c r="L8" s="51"/>
    </row>
    <row r="9" spans="1:12">
      <c r="A9" t="s">
        <v>7</v>
      </c>
      <c r="B9" s="18"/>
      <c r="C9" s="19"/>
      <c r="D9" s="18"/>
      <c r="E9" s="19"/>
      <c r="F9" s="14">
        <f t="shared" si="0"/>
        <v>0</v>
      </c>
      <c r="G9" s="14">
        <f t="shared" si="1"/>
        <v>0</v>
      </c>
      <c r="H9" s="3"/>
      <c r="I9" s="20"/>
      <c r="J9" s="21"/>
      <c r="L9" s="51">
        <v>1</v>
      </c>
    </row>
    <row r="10" spans="1:12">
      <c r="A10" t="s">
        <v>8</v>
      </c>
      <c r="B10" s="18">
        <v>4</v>
      </c>
      <c r="C10" s="19">
        <v>540</v>
      </c>
      <c r="D10" s="18">
        <v>141</v>
      </c>
      <c r="E10" s="19">
        <v>2820</v>
      </c>
      <c r="F10" s="14">
        <f t="shared" si="0"/>
        <v>145</v>
      </c>
      <c r="G10" s="14">
        <f t="shared" si="1"/>
        <v>3360</v>
      </c>
      <c r="H10" s="22"/>
      <c r="I10" s="35"/>
      <c r="J10" s="36"/>
      <c r="L10" s="51"/>
    </row>
    <row r="11" spans="1:12">
      <c r="A11" t="s">
        <v>9</v>
      </c>
      <c r="B11" s="18"/>
      <c r="C11" s="19"/>
      <c r="D11" s="18"/>
      <c r="E11" s="19"/>
      <c r="F11" s="14">
        <f t="shared" si="0"/>
        <v>0</v>
      </c>
      <c r="G11" s="14">
        <f t="shared" si="1"/>
        <v>0</v>
      </c>
      <c r="H11" s="3"/>
      <c r="I11" s="20"/>
      <c r="J11" s="21"/>
      <c r="L11" s="51">
        <v>15</v>
      </c>
    </row>
    <row r="12" spans="1:12">
      <c r="A12" t="s">
        <v>10</v>
      </c>
      <c r="B12" s="18">
        <v>387</v>
      </c>
      <c r="C12" s="19">
        <v>85958</v>
      </c>
      <c r="D12" s="18">
        <v>342</v>
      </c>
      <c r="E12" s="19">
        <v>6840</v>
      </c>
      <c r="F12" s="14">
        <f t="shared" si="0"/>
        <v>729</v>
      </c>
      <c r="G12" s="14">
        <f t="shared" si="1"/>
        <v>92798</v>
      </c>
      <c r="H12" s="3"/>
      <c r="I12" s="20"/>
      <c r="J12" s="21">
        <v>1</v>
      </c>
      <c r="L12" s="51"/>
    </row>
    <row r="13" spans="1:12">
      <c r="A13" t="s">
        <v>50</v>
      </c>
      <c r="B13" s="18"/>
      <c r="C13" s="19"/>
      <c r="D13" s="18"/>
      <c r="E13" s="19"/>
      <c r="F13" s="14">
        <f t="shared" si="0"/>
        <v>0</v>
      </c>
      <c r="G13" s="14">
        <f t="shared" si="1"/>
        <v>0</v>
      </c>
      <c r="H13" s="3"/>
      <c r="I13" s="20"/>
      <c r="J13" s="21"/>
      <c r="L13" s="51"/>
    </row>
    <row r="14" spans="1:12">
      <c r="A14" t="s">
        <v>11</v>
      </c>
      <c r="B14" s="18"/>
      <c r="C14" s="19"/>
      <c r="D14" s="18">
        <v>144</v>
      </c>
      <c r="E14" s="19">
        <v>2880</v>
      </c>
      <c r="F14" s="14">
        <f t="shared" si="0"/>
        <v>144</v>
      </c>
      <c r="G14" s="14">
        <f t="shared" si="1"/>
        <v>2880</v>
      </c>
      <c r="H14" s="3"/>
      <c r="I14" s="20"/>
      <c r="J14" s="21">
        <v>1</v>
      </c>
      <c r="L14" s="51"/>
    </row>
    <row r="15" spans="1:12">
      <c r="A15" t="s">
        <v>12</v>
      </c>
      <c r="B15" s="18">
        <v>401</v>
      </c>
      <c r="C15" s="19">
        <v>219317</v>
      </c>
      <c r="D15" s="18">
        <v>58</v>
      </c>
      <c r="E15" s="19">
        <v>1160</v>
      </c>
      <c r="F15" s="14">
        <f t="shared" si="0"/>
        <v>459</v>
      </c>
      <c r="G15" s="14">
        <f t="shared" si="1"/>
        <v>220477</v>
      </c>
      <c r="H15" s="3"/>
      <c r="I15" s="20"/>
      <c r="J15" s="21">
        <v>2</v>
      </c>
      <c r="L15" s="51"/>
    </row>
    <row r="16" spans="1:12">
      <c r="A16" t="s">
        <v>13</v>
      </c>
      <c r="B16" s="18"/>
      <c r="C16" s="19"/>
      <c r="D16" s="18"/>
      <c r="E16" s="19"/>
      <c r="F16" s="14">
        <f t="shared" si="0"/>
        <v>0</v>
      </c>
      <c r="G16" s="14">
        <f t="shared" si="1"/>
        <v>0</v>
      </c>
      <c r="H16" s="3"/>
      <c r="I16" s="20"/>
      <c r="J16" s="21"/>
      <c r="L16" s="51"/>
    </row>
    <row r="17" spans="1:12">
      <c r="A17" t="s">
        <v>14</v>
      </c>
      <c r="B17" s="18"/>
      <c r="C17" s="19"/>
      <c r="D17" s="18"/>
      <c r="E17" s="19"/>
      <c r="F17" s="14">
        <f t="shared" si="0"/>
        <v>0</v>
      </c>
      <c r="G17" s="14">
        <f t="shared" si="1"/>
        <v>0</v>
      </c>
      <c r="H17" s="3"/>
      <c r="I17" s="20"/>
      <c r="J17" s="21"/>
      <c r="L17" s="51"/>
    </row>
    <row r="18" spans="1:12">
      <c r="A18" t="s">
        <v>15</v>
      </c>
      <c r="B18" s="18"/>
      <c r="C18" s="19"/>
      <c r="D18" s="18">
        <v>205</v>
      </c>
      <c r="E18" s="19">
        <v>4100</v>
      </c>
      <c r="F18" s="14">
        <f t="shared" si="0"/>
        <v>205</v>
      </c>
      <c r="G18" s="14">
        <f t="shared" si="1"/>
        <v>4100</v>
      </c>
      <c r="H18" s="3"/>
      <c r="I18" s="20"/>
      <c r="J18" s="21">
        <v>1</v>
      </c>
      <c r="L18" s="51">
        <v>25</v>
      </c>
    </row>
    <row r="19" spans="1:12">
      <c r="A19" t="s">
        <v>16</v>
      </c>
      <c r="B19" s="18">
        <v>3</v>
      </c>
      <c r="C19" s="19">
        <v>3075</v>
      </c>
      <c r="D19" s="18"/>
      <c r="E19" s="19"/>
      <c r="F19" s="14">
        <f t="shared" si="0"/>
        <v>3</v>
      </c>
      <c r="G19" s="14">
        <f t="shared" si="1"/>
        <v>3075</v>
      </c>
      <c r="H19" s="3"/>
      <c r="I19" s="20"/>
      <c r="J19" s="21">
        <v>2</v>
      </c>
      <c r="L19" s="51">
        <v>60</v>
      </c>
    </row>
    <row r="20" spans="1:12">
      <c r="A20" t="s">
        <v>17</v>
      </c>
      <c r="B20" s="18"/>
      <c r="C20" s="19"/>
      <c r="D20" s="18"/>
      <c r="E20" s="19"/>
      <c r="F20" s="14">
        <f t="shared" si="0"/>
        <v>0</v>
      </c>
      <c r="G20" s="14">
        <f t="shared" si="1"/>
        <v>0</v>
      </c>
      <c r="H20" s="3"/>
      <c r="I20" s="20"/>
      <c r="J20" s="21">
        <v>1</v>
      </c>
      <c r="L20" s="51"/>
    </row>
    <row r="21" spans="1:12">
      <c r="A21" t="s">
        <v>18</v>
      </c>
      <c r="B21" s="18"/>
      <c r="C21" s="19"/>
      <c r="D21" s="18">
        <v>43</v>
      </c>
      <c r="E21" s="19">
        <v>860</v>
      </c>
      <c r="F21" s="14">
        <f t="shared" si="0"/>
        <v>43</v>
      </c>
      <c r="G21" s="14">
        <f t="shared" si="1"/>
        <v>860</v>
      </c>
      <c r="H21" s="3"/>
      <c r="I21" s="20"/>
      <c r="J21" s="21">
        <v>1</v>
      </c>
      <c r="L21" s="51"/>
    </row>
    <row r="22" spans="1:12">
      <c r="A22" t="s">
        <v>19</v>
      </c>
      <c r="B22" s="18">
        <v>91</v>
      </c>
      <c r="C22" s="19">
        <v>23887</v>
      </c>
      <c r="D22" s="18">
        <v>4395</v>
      </c>
      <c r="E22" s="19">
        <v>87900</v>
      </c>
      <c r="F22" s="14">
        <f t="shared" si="0"/>
        <v>4486</v>
      </c>
      <c r="G22" s="14">
        <f t="shared" si="1"/>
        <v>111787</v>
      </c>
      <c r="H22" s="3"/>
      <c r="I22" s="20"/>
      <c r="J22" s="21"/>
      <c r="L22" s="51"/>
    </row>
    <row r="23" spans="1:12">
      <c r="A23" t="s">
        <v>20</v>
      </c>
      <c r="B23" s="18"/>
      <c r="C23" s="19"/>
      <c r="D23" s="18"/>
      <c r="E23" s="19"/>
      <c r="F23" s="14">
        <f t="shared" si="0"/>
        <v>0</v>
      </c>
      <c r="G23" s="14">
        <f t="shared" si="1"/>
        <v>0</v>
      </c>
      <c r="H23" s="3"/>
      <c r="I23" s="20"/>
      <c r="J23" s="21">
        <v>1</v>
      </c>
      <c r="L23" s="51"/>
    </row>
    <row r="24" spans="1:12">
      <c r="A24" t="s">
        <v>21</v>
      </c>
      <c r="B24" s="18"/>
      <c r="C24" s="19"/>
      <c r="D24" s="18"/>
      <c r="E24" s="19"/>
      <c r="F24" s="14">
        <f t="shared" si="0"/>
        <v>0</v>
      </c>
      <c r="G24" s="14">
        <f t="shared" si="1"/>
        <v>0</v>
      </c>
      <c r="H24" s="3"/>
      <c r="I24" s="20"/>
      <c r="J24" s="21"/>
      <c r="L24" s="51">
        <v>6</v>
      </c>
    </row>
    <row r="25" spans="1:12">
      <c r="A25" t="s">
        <v>22</v>
      </c>
      <c r="B25" s="18">
        <v>104</v>
      </c>
      <c r="C25" s="19">
        <v>57376</v>
      </c>
      <c r="D25" s="18"/>
      <c r="E25" s="19"/>
      <c r="F25" s="14">
        <f t="shared" si="0"/>
        <v>104</v>
      </c>
      <c r="G25" s="14">
        <f t="shared" si="1"/>
        <v>57376</v>
      </c>
      <c r="H25" s="3"/>
      <c r="I25" s="20">
        <v>1</v>
      </c>
      <c r="J25" s="21">
        <v>1</v>
      </c>
      <c r="L25" s="51"/>
    </row>
    <row r="26" spans="1:12">
      <c r="A26" t="s">
        <v>23</v>
      </c>
      <c r="B26" s="18">
        <v>87</v>
      </c>
      <c r="C26" s="19">
        <v>32814</v>
      </c>
      <c r="D26" s="18">
        <v>125</v>
      </c>
      <c r="E26" s="19">
        <v>2500</v>
      </c>
      <c r="F26" s="14">
        <f t="shared" si="0"/>
        <v>212</v>
      </c>
      <c r="G26" s="14">
        <f t="shared" si="1"/>
        <v>35314</v>
      </c>
      <c r="H26" s="3"/>
      <c r="I26" s="20"/>
      <c r="J26" s="21"/>
      <c r="L26" s="51"/>
    </row>
    <row r="27" spans="1:12">
      <c r="A27" t="s">
        <v>24</v>
      </c>
      <c r="B27" s="18">
        <v>325</v>
      </c>
      <c r="C27" s="19">
        <v>129508</v>
      </c>
      <c r="D27" s="18">
        <v>85</v>
      </c>
      <c r="E27" s="19">
        <v>1700</v>
      </c>
      <c r="F27" s="14">
        <f t="shared" si="0"/>
        <v>410</v>
      </c>
      <c r="G27" s="14">
        <f t="shared" si="1"/>
        <v>131208</v>
      </c>
      <c r="H27" s="3"/>
      <c r="I27" s="20"/>
      <c r="J27" s="21">
        <v>1</v>
      </c>
      <c r="L27" s="51"/>
    </row>
    <row r="28" spans="1:12">
      <c r="A28" t="s">
        <v>25</v>
      </c>
      <c r="B28" s="18">
        <v>1221</v>
      </c>
      <c r="C28" s="19">
        <v>432882</v>
      </c>
      <c r="D28" s="18"/>
      <c r="E28" s="19"/>
      <c r="F28" s="14">
        <f t="shared" si="0"/>
        <v>1221</v>
      </c>
      <c r="G28" s="14">
        <f t="shared" si="1"/>
        <v>432882</v>
      </c>
      <c r="H28" s="3"/>
      <c r="I28" s="20"/>
      <c r="J28" s="21"/>
      <c r="L28" s="51"/>
    </row>
    <row r="29" spans="1:12">
      <c r="A29" t="s">
        <v>26</v>
      </c>
      <c r="B29" s="18">
        <v>7</v>
      </c>
      <c r="C29" s="19">
        <v>1190</v>
      </c>
      <c r="D29" s="18">
        <v>31</v>
      </c>
      <c r="E29" s="19">
        <v>620</v>
      </c>
      <c r="F29" s="14">
        <f t="shared" si="0"/>
        <v>38</v>
      </c>
      <c r="G29" s="14">
        <f t="shared" si="1"/>
        <v>1810</v>
      </c>
      <c r="H29" s="3"/>
      <c r="I29" s="20"/>
      <c r="J29" s="21">
        <v>2</v>
      </c>
      <c r="L29" s="51"/>
    </row>
    <row r="30" spans="1:12">
      <c r="A30" t="s">
        <v>27</v>
      </c>
      <c r="B30" s="18"/>
      <c r="C30" s="19"/>
      <c r="D30" s="18">
        <v>951</v>
      </c>
      <c r="E30" s="19">
        <v>19020</v>
      </c>
      <c r="F30" s="14">
        <f t="shared" si="0"/>
        <v>951</v>
      </c>
      <c r="G30" s="14">
        <f t="shared" si="1"/>
        <v>19020</v>
      </c>
      <c r="H30" s="3"/>
      <c r="I30" s="20"/>
      <c r="J30" s="21">
        <v>3</v>
      </c>
      <c r="L30" s="51">
        <v>10</v>
      </c>
    </row>
    <row r="31" spans="1:12">
      <c r="A31" t="s">
        <v>28</v>
      </c>
      <c r="B31" s="18">
        <v>841</v>
      </c>
      <c r="C31" s="19">
        <v>193892</v>
      </c>
      <c r="D31" s="18"/>
      <c r="E31" s="19"/>
      <c r="F31" s="14">
        <f t="shared" si="0"/>
        <v>841</v>
      </c>
      <c r="G31" s="14">
        <f t="shared" si="1"/>
        <v>193892</v>
      </c>
      <c r="H31" s="3"/>
      <c r="I31" s="20"/>
      <c r="J31" s="21"/>
      <c r="L31" s="51"/>
    </row>
    <row r="32" spans="1:12">
      <c r="A32" s="40" t="s">
        <v>29</v>
      </c>
      <c r="B32" s="41"/>
      <c r="C32" s="42"/>
      <c r="D32" s="41"/>
      <c r="E32" s="42"/>
      <c r="F32" s="43">
        <f t="shared" si="0"/>
        <v>0</v>
      </c>
      <c r="G32" s="43">
        <f t="shared" si="1"/>
        <v>0</v>
      </c>
      <c r="H32" s="3"/>
      <c r="I32" s="20"/>
      <c r="J32" s="21"/>
      <c r="L32" s="51"/>
    </row>
    <row r="33" spans="1:12">
      <c r="A33" t="s">
        <v>30</v>
      </c>
      <c r="B33" s="18">
        <v>87</v>
      </c>
      <c r="C33" s="19">
        <v>19293</v>
      </c>
      <c r="D33" s="18">
        <v>1</v>
      </c>
      <c r="E33" s="19">
        <v>20</v>
      </c>
      <c r="F33" s="14">
        <f t="shared" si="0"/>
        <v>88</v>
      </c>
      <c r="G33" s="14">
        <f t="shared" si="1"/>
        <v>19313</v>
      </c>
      <c r="H33" s="3"/>
      <c r="I33" s="20"/>
      <c r="J33" s="21">
        <v>1</v>
      </c>
      <c r="L33" s="51"/>
    </row>
    <row r="34" spans="1:12">
      <c r="A34" t="s">
        <v>31</v>
      </c>
      <c r="B34" s="18"/>
      <c r="C34" s="19"/>
      <c r="D34" s="18"/>
      <c r="E34" s="19"/>
      <c r="F34" s="14">
        <f t="shared" si="0"/>
        <v>0</v>
      </c>
      <c r="G34" s="14">
        <f t="shared" si="1"/>
        <v>0</v>
      </c>
      <c r="H34" s="3"/>
      <c r="I34" s="20"/>
      <c r="J34" s="21"/>
      <c r="L34" s="51">
        <v>3</v>
      </c>
    </row>
    <row r="35" spans="1:12">
      <c r="A35" t="s">
        <v>32</v>
      </c>
      <c r="B35" s="18"/>
      <c r="C35" s="19"/>
      <c r="D35" s="18"/>
      <c r="E35" s="19"/>
      <c r="F35" s="14">
        <f t="shared" si="0"/>
        <v>0</v>
      </c>
      <c r="G35" s="14">
        <f t="shared" si="1"/>
        <v>0</v>
      </c>
      <c r="H35" s="3"/>
      <c r="I35" s="20">
        <v>1</v>
      </c>
      <c r="J35" s="21">
        <v>1</v>
      </c>
      <c r="L35" s="51"/>
    </row>
    <row r="36" spans="1:12">
      <c r="A36" t="s">
        <v>33</v>
      </c>
      <c r="B36" s="18">
        <v>3</v>
      </c>
      <c r="C36" s="19">
        <v>1559</v>
      </c>
      <c r="D36" s="18">
        <v>147</v>
      </c>
      <c r="E36" s="19">
        <v>2940</v>
      </c>
      <c r="F36" s="14">
        <f t="shared" si="0"/>
        <v>150</v>
      </c>
      <c r="G36" s="14">
        <f t="shared" si="1"/>
        <v>4499</v>
      </c>
      <c r="H36" s="3"/>
      <c r="I36" s="20"/>
      <c r="J36" s="21"/>
      <c r="L36" s="51"/>
    </row>
    <row r="37" spans="1:12">
      <c r="A37" t="s">
        <v>34</v>
      </c>
      <c r="B37" s="18"/>
      <c r="C37" s="19"/>
      <c r="D37" s="18">
        <v>26</v>
      </c>
      <c r="E37" s="19">
        <v>520</v>
      </c>
      <c r="F37" s="14">
        <f t="shared" si="0"/>
        <v>26</v>
      </c>
      <c r="G37" s="14">
        <f t="shared" si="1"/>
        <v>520</v>
      </c>
      <c r="H37" s="3"/>
      <c r="I37" s="20"/>
      <c r="J37" s="21">
        <v>3</v>
      </c>
      <c r="L37" s="51"/>
    </row>
    <row r="38" spans="1:12">
      <c r="A38" t="s">
        <v>35</v>
      </c>
      <c r="B38" s="18">
        <v>345</v>
      </c>
      <c r="C38" s="19">
        <v>100247</v>
      </c>
      <c r="D38" s="18">
        <v>610</v>
      </c>
      <c r="E38" s="19">
        <v>12200</v>
      </c>
      <c r="F38" s="14">
        <f t="shared" si="0"/>
        <v>955</v>
      </c>
      <c r="G38" s="14">
        <f t="shared" si="1"/>
        <v>112447</v>
      </c>
      <c r="H38" s="3"/>
      <c r="I38" s="20"/>
      <c r="J38" s="21">
        <v>2</v>
      </c>
      <c r="L38" s="51">
        <v>5</v>
      </c>
    </row>
    <row r="39" spans="1:12">
      <c r="A39" t="s">
        <v>36</v>
      </c>
      <c r="B39" s="18"/>
      <c r="C39" s="19"/>
      <c r="D39" s="18"/>
      <c r="E39" s="19"/>
      <c r="F39" s="14">
        <f t="shared" si="0"/>
        <v>0</v>
      </c>
      <c r="G39" s="14">
        <f t="shared" si="1"/>
        <v>0</v>
      </c>
      <c r="H39" s="3"/>
      <c r="I39" s="20">
        <v>1</v>
      </c>
      <c r="J39" s="21"/>
      <c r="L39" s="51"/>
    </row>
    <row r="40" spans="1:12">
      <c r="A40" t="s">
        <v>37</v>
      </c>
      <c r="B40" s="18">
        <v>70</v>
      </c>
      <c r="C40" s="19">
        <v>26434</v>
      </c>
      <c r="D40" s="18"/>
      <c r="E40" s="19"/>
      <c r="F40" s="14">
        <f t="shared" si="0"/>
        <v>70</v>
      </c>
      <c r="G40" s="14">
        <f t="shared" si="1"/>
        <v>26434</v>
      </c>
      <c r="H40" s="3"/>
      <c r="I40" s="20"/>
      <c r="J40" s="21">
        <v>1</v>
      </c>
      <c r="L40" s="51">
        <v>1</v>
      </c>
    </row>
    <row r="41" spans="1:12">
      <c r="A41" s="40" t="s">
        <v>38</v>
      </c>
      <c r="B41" s="41"/>
      <c r="C41" s="42"/>
      <c r="D41" s="41"/>
      <c r="E41" s="42"/>
      <c r="F41" s="43">
        <f t="shared" si="0"/>
        <v>0</v>
      </c>
      <c r="G41" s="43">
        <f t="shared" si="1"/>
        <v>0</v>
      </c>
      <c r="H41" s="3"/>
      <c r="I41" s="20"/>
      <c r="J41" s="21">
        <v>2</v>
      </c>
      <c r="L41" s="51">
        <v>22</v>
      </c>
    </row>
    <row r="42" spans="1:12">
      <c r="A42" s="40" t="s">
        <v>39</v>
      </c>
      <c r="B42" s="41"/>
      <c r="C42" s="42"/>
      <c r="D42" s="41"/>
      <c r="E42" s="42"/>
      <c r="F42" s="43">
        <f t="shared" si="0"/>
        <v>0</v>
      </c>
      <c r="G42" s="43">
        <f t="shared" si="1"/>
        <v>0</v>
      </c>
      <c r="H42" s="3"/>
      <c r="I42" s="20"/>
      <c r="J42" s="21"/>
      <c r="L42" s="51"/>
    </row>
    <row r="43" spans="1:12">
      <c r="A43" s="40" t="s">
        <v>40</v>
      </c>
      <c r="B43" s="41"/>
      <c r="C43" s="42"/>
      <c r="D43" s="41"/>
      <c r="E43" s="42"/>
      <c r="F43" s="43">
        <f t="shared" si="0"/>
        <v>0</v>
      </c>
      <c r="G43" s="43">
        <f t="shared" si="1"/>
        <v>0</v>
      </c>
      <c r="H43" s="3"/>
      <c r="I43" s="20"/>
      <c r="J43" s="21"/>
      <c r="L43" s="51"/>
    </row>
    <row r="44" spans="1:12" ht="13.5" thickBot="1">
      <c r="A44" s="40" t="s">
        <v>41</v>
      </c>
      <c r="B44" s="41"/>
      <c r="C44" s="53"/>
      <c r="D44" s="54"/>
      <c r="E44" s="53"/>
      <c r="F44" s="55">
        <f t="shared" si="0"/>
        <v>0</v>
      </c>
      <c r="G44" s="55">
        <f t="shared" si="1"/>
        <v>0</v>
      </c>
      <c r="H44" s="3"/>
      <c r="I44" s="20"/>
      <c r="J44" s="21"/>
      <c r="L44" s="51"/>
    </row>
    <row r="45" spans="1:12" s="2" customFormat="1" ht="13.5" thickBot="1">
      <c r="A45" s="2" t="s">
        <v>42</v>
      </c>
      <c r="B45" s="66">
        <f t="shared" ref="B45:E45" si="2">SUM(B3:B44)</f>
        <v>4357</v>
      </c>
      <c r="C45" s="67">
        <f t="shared" si="2"/>
        <v>1495693</v>
      </c>
      <c r="D45" s="68">
        <f t="shared" si="2"/>
        <v>7461</v>
      </c>
      <c r="E45" s="68">
        <f t="shared" si="2"/>
        <v>149320</v>
      </c>
      <c r="F45" s="59">
        <f>SUM(F3:F44)</f>
        <v>11818</v>
      </c>
      <c r="G45" s="60">
        <f>SUM(G3:G44)</f>
        <v>1645013</v>
      </c>
      <c r="H45" s="1"/>
      <c r="I45" s="56">
        <f>SUM(I3:I44)</f>
        <v>24</v>
      </c>
      <c r="J45" s="37">
        <f>SUM(J3:J44)</f>
        <v>29</v>
      </c>
      <c r="L45" s="37">
        <f>SUM(L3:L44)</f>
        <v>166</v>
      </c>
    </row>
    <row r="47" spans="1:12">
      <c r="C47" s="83" t="s">
        <v>60</v>
      </c>
      <c r="D47" s="74"/>
    </row>
  </sheetData>
  <sheetProtection sheet="1" objects="1" scenarios="1"/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alignWithMargins="0">
    <oddHeader xml:space="preserve">&amp;C&amp;12Library Database Usage Report
2012-2013
&amp;A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tabColor rgb="FF00B050"/>
    <pageSetUpPr fitToPage="1"/>
  </sheetPr>
  <dimension ref="A1:L47"/>
  <sheetViews>
    <sheetView workbookViewId="0">
      <pane xSplit="1" ySplit="2" topLeftCell="B3" activePane="bottomRight" state="frozen"/>
      <selection activeCell="B1" sqref="B1:E44"/>
      <selection pane="topRight" activeCell="B1" sqref="B1:E44"/>
      <selection pane="bottomLeft" activeCell="B1" sqref="B1:E44"/>
      <selection pane="bottomRight" activeCell="B4" sqref="B4"/>
    </sheetView>
  </sheetViews>
  <sheetFormatPr defaultRowHeight="12.75"/>
  <cols>
    <col min="1" max="1" width="21.42578125" bestFit="1" customWidth="1"/>
    <col min="2" max="7" width="20.7109375" customWidth="1"/>
    <col min="8" max="8" width="3.140625" customWidth="1"/>
    <col min="9" max="10" width="20.7109375" customWidth="1"/>
    <col min="11" max="11" width="3.28515625" customWidth="1"/>
    <col min="12" max="12" width="20.7109375" style="3" bestFit="1" customWidth="1"/>
  </cols>
  <sheetData>
    <row r="1" spans="1:12" s="1" customFormat="1">
      <c r="A1" s="10"/>
      <c r="B1" s="79" t="s">
        <v>43</v>
      </c>
      <c r="C1" s="80"/>
      <c r="D1" s="79" t="s">
        <v>44</v>
      </c>
      <c r="E1" s="80"/>
      <c r="F1" s="81" t="s">
        <v>45</v>
      </c>
      <c r="G1" s="82"/>
      <c r="I1" s="84" t="s">
        <v>51</v>
      </c>
      <c r="J1" s="85"/>
      <c r="L1" s="75" t="s">
        <v>61</v>
      </c>
    </row>
    <row r="2" spans="1:12">
      <c r="A2" t="s">
        <v>0</v>
      </c>
      <c r="B2" s="71" t="s">
        <v>47</v>
      </c>
      <c r="C2" s="13" t="s">
        <v>54</v>
      </c>
      <c r="D2" s="12" t="s">
        <v>47</v>
      </c>
      <c r="E2" s="13" t="s">
        <v>54</v>
      </c>
      <c r="F2" s="14" t="s">
        <v>46</v>
      </c>
      <c r="G2" s="15" t="s">
        <v>54</v>
      </c>
      <c r="H2" s="3"/>
      <c r="I2" s="16" t="s">
        <v>52</v>
      </c>
      <c r="J2" s="17" t="s">
        <v>53</v>
      </c>
      <c r="L2" s="76"/>
    </row>
    <row r="3" spans="1:12">
      <c r="A3" t="s">
        <v>1</v>
      </c>
      <c r="B3" s="12">
        <v>54</v>
      </c>
      <c r="C3" s="61">
        <v>4570</v>
      </c>
      <c r="D3" s="12">
        <v>14</v>
      </c>
      <c r="E3" s="61">
        <v>280</v>
      </c>
      <c r="F3" s="14">
        <f>SUM(B3,D3)</f>
        <v>68</v>
      </c>
      <c r="G3" s="14">
        <f>SUM(C3,E3)</f>
        <v>4850</v>
      </c>
      <c r="H3" s="3"/>
      <c r="I3" s="20">
        <v>2</v>
      </c>
      <c r="J3" s="21">
        <v>3</v>
      </c>
      <c r="L3" s="51">
        <v>99</v>
      </c>
    </row>
    <row r="4" spans="1:12">
      <c r="A4" t="s">
        <v>2</v>
      </c>
      <c r="B4" s="12">
        <v>441</v>
      </c>
      <c r="C4" s="61">
        <v>54537</v>
      </c>
      <c r="D4" s="12">
        <v>1389</v>
      </c>
      <c r="E4" s="61">
        <v>27780</v>
      </c>
      <c r="F4" s="14">
        <f t="shared" ref="F4:F44" si="0">SUM(B4,D4)</f>
        <v>1830</v>
      </c>
      <c r="G4" s="14">
        <f t="shared" ref="G4:G44" si="1">SUM(C4,E4)</f>
        <v>82317</v>
      </c>
      <c r="H4" s="3"/>
      <c r="I4" s="20">
        <v>3</v>
      </c>
      <c r="J4" s="21">
        <v>1</v>
      </c>
      <c r="L4" s="51">
        <v>2</v>
      </c>
    </row>
    <row r="5" spans="1:12">
      <c r="A5" s="7" t="s">
        <v>48</v>
      </c>
      <c r="B5" s="12"/>
      <c r="C5" s="61"/>
      <c r="D5" s="12">
        <v>17</v>
      </c>
      <c r="E5" s="61">
        <v>340</v>
      </c>
      <c r="F5" s="14">
        <f t="shared" si="0"/>
        <v>17</v>
      </c>
      <c r="G5" s="14">
        <f t="shared" si="1"/>
        <v>340</v>
      </c>
      <c r="H5" s="3"/>
      <c r="I5" s="20"/>
      <c r="J5" s="21"/>
      <c r="L5" s="51">
        <v>54</v>
      </c>
    </row>
    <row r="6" spans="1:12">
      <c r="A6" t="s">
        <v>4</v>
      </c>
      <c r="B6" s="12">
        <v>34</v>
      </c>
      <c r="C6" s="61">
        <v>3311</v>
      </c>
      <c r="D6" s="12"/>
      <c r="E6" s="61"/>
      <c r="F6" s="14">
        <f t="shared" si="0"/>
        <v>34</v>
      </c>
      <c r="G6" s="14">
        <f t="shared" si="1"/>
        <v>3311</v>
      </c>
      <c r="H6" s="3"/>
      <c r="I6" s="20"/>
      <c r="J6" s="21">
        <v>1</v>
      </c>
      <c r="L6" s="51"/>
    </row>
    <row r="7" spans="1:12">
      <c r="A7" t="s">
        <v>5</v>
      </c>
      <c r="B7" s="12">
        <v>0</v>
      </c>
      <c r="C7" s="61">
        <v>868</v>
      </c>
      <c r="D7" s="12">
        <v>131</v>
      </c>
      <c r="E7" s="61">
        <v>2620</v>
      </c>
      <c r="F7" s="14">
        <f t="shared" si="0"/>
        <v>131</v>
      </c>
      <c r="G7" s="14">
        <f t="shared" si="1"/>
        <v>3488</v>
      </c>
      <c r="H7" s="3"/>
      <c r="I7" s="20">
        <v>3</v>
      </c>
      <c r="J7" s="21">
        <v>3</v>
      </c>
      <c r="L7" s="51">
        <v>1</v>
      </c>
    </row>
    <row r="8" spans="1:12">
      <c r="A8" t="s">
        <v>6</v>
      </c>
      <c r="B8" s="12"/>
      <c r="C8" s="61"/>
      <c r="D8" s="12"/>
      <c r="E8" s="61"/>
      <c r="F8" s="14">
        <f t="shared" si="0"/>
        <v>0</v>
      </c>
      <c r="G8" s="14">
        <f t="shared" si="1"/>
        <v>0</v>
      </c>
      <c r="H8" s="3"/>
      <c r="I8" s="20">
        <v>12</v>
      </c>
      <c r="J8" s="21">
        <v>3</v>
      </c>
      <c r="L8" s="51"/>
    </row>
    <row r="9" spans="1:12">
      <c r="A9" t="s">
        <v>7</v>
      </c>
      <c r="B9" s="12"/>
      <c r="C9" s="61"/>
      <c r="D9" s="12"/>
      <c r="E9" s="61"/>
      <c r="F9" s="14">
        <f t="shared" si="0"/>
        <v>0</v>
      </c>
      <c r="G9" s="14">
        <f t="shared" si="1"/>
        <v>0</v>
      </c>
      <c r="H9" s="3"/>
      <c r="I9" s="20"/>
      <c r="J9" s="21">
        <v>1</v>
      </c>
      <c r="L9" s="51"/>
    </row>
    <row r="10" spans="1:12">
      <c r="A10" t="s">
        <v>8</v>
      </c>
      <c r="B10" s="12">
        <v>0</v>
      </c>
      <c r="C10" s="61">
        <v>303</v>
      </c>
      <c r="D10" s="12">
        <v>79</v>
      </c>
      <c r="E10" s="61">
        <v>1580</v>
      </c>
      <c r="F10" s="14">
        <f t="shared" si="0"/>
        <v>79</v>
      </c>
      <c r="G10" s="14">
        <f t="shared" si="1"/>
        <v>1883</v>
      </c>
      <c r="H10" s="22"/>
      <c r="I10" s="35"/>
      <c r="J10" s="39">
        <v>2</v>
      </c>
      <c r="L10" s="51"/>
    </row>
    <row r="11" spans="1:12">
      <c r="A11" t="s">
        <v>9</v>
      </c>
      <c r="B11" s="12">
        <v>36</v>
      </c>
      <c r="C11" s="61">
        <v>4866</v>
      </c>
      <c r="D11" s="12"/>
      <c r="E11" s="61"/>
      <c r="F11" s="14">
        <f t="shared" si="0"/>
        <v>36</v>
      </c>
      <c r="G11" s="14">
        <f t="shared" si="1"/>
        <v>4866</v>
      </c>
      <c r="H11" s="3"/>
      <c r="I11" s="20"/>
      <c r="J11" s="21">
        <v>2</v>
      </c>
      <c r="L11" s="51">
        <v>4</v>
      </c>
    </row>
    <row r="12" spans="1:12">
      <c r="A12" t="s">
        <v>10</v>
      </c>
      <c r="B12" s="12">
        <v>122</v>
      </c>
      <c r="C12" s="61">
        <v>15847</v>
      </c>
      <c r="D12" s="12">
        <v>330</v>
      </c>
      <c r="E12" s="61">
        <v>6600</v>
      </c>
      <c r="F12" s="14">
        <f t="shared" si="0"/>
        <v>452</v>
      </c>
      <c r="G12" s="14">
        <f t="shared" si="1"/>
        <v>22447</v>
      </c>
      <c r="H12" s="3"/>
      <c r="I12" s="20"/>
      <c r="J12" s="21">
        <v>1</v>
      </c>
      <c r="L12" s="51"/>
    </row>
    <row r="13" spans="1:12">
      <c r="A13" t="s">
        <v>50</v>
      </c>
      <c r="B13" s="12"/>
      <c r="C13" s="61"/>
      <c r="D13" s="12"/>
      <c r="E13" s="61"/>
      <c r="F13" s="14">
        <f t="shared" si="0"/>
        <v>0</v>
      </c>
      <c r="G13" s="14">
        <f t="shared" si="1"/>
        <v>0</v>
      </c>
      <c r="H13" s="3"/>
      <c r="I13" s="20"/>
      <c r="J13" s="21">
        <v>2</v>
      </c>
      <c r="L13" s="51"/>
    </row>
    <row r="14" spans="1:12">
      <c r="A14" t="s">
        <v>11</v>
      </c>
      <c r="B14" s="18">
        <v>94</v>
      </c>
      <c r="C14" s="19">
        <v>16267</v>
      </c>
      <c r="D14" s="18">
        <v>152</v>
      </c>
      <c r="E14" s="19">
        <v>3040</v>
      </c>
      <c r="F14" s="14">
        <f t="shared" si="0"/>
        <v>246</v>
      </c>
      <c r="G14" s="14">
        <f t="shared" si="1"/>
        <v>19307</v>
      </c>
      <c r="H14" s="3"/>
      <c r="I14" s="20"/>
      <c r="J14" s="21"/>
      <c r="L14" s="51"/>
    </row>
    <row r="15" spans="1:12">
      <c r="A15" t="s">
        <v>12</v>
      </c>
      <c r="B15" s="18">
        <v>170</v>
      </c>
      <c r="C15" s="19">
        <v>56503</v>
      </c>
      <c r="D15" s="18">
        <v>23</v>
      </c>
      <c r="E15" s="19">
        <v>460</v>
      </c>
      <c r="F15" s="14">
        <f t="shared" si="0"/>
        <v>193</v>
      </c>
      <c r="G15" s="14">
        <f t="shared" si="1"/>
        <v>56963</v>
      </c>
      <c r="H15" s="3"/>
      <c r="I15" s="20"/>
      <c r="J15" s="21">
        <v>3</v>
      </c>
      <c r="L15" s="51"/>
    </row>
    <row r="16" spans="1:12">
      <c r="A16" t="s">
        <v>13</v>
      </c>
      <c r="B16" s="18"/>
      <c r="C16" s="19"/>
      <c r="D16" s="18"/>
      <c r="E16" s="19"/>
      <c r="F16" s="14">
        <f t="shared" si="0"/>
        <v>0</v>
      </c>
      <c r="G16" s="14">
        <f t="shared" si="1"/>
        <v>0</v>
      </c>
      <c r="H16" s="3"/>
      <c r="I16" s="20"/>
      <c r="J16" s="21"/>
      <c r="L16" s="51"/>
    </row>
    <row r="17" spans="1:12">
      <c r="A17" t="s">
        <v>14</v>
      </c>
      <c r="B17" s="18"/>
      <c r="C17" s="19"/>
      <c r="D17" s="18">
        <v>23</v>
      </c>
      <c r="E17" s="19">
        <v>460</v>
      </c>
      <c r="F17" s="14">
        <f t="shared" si="0"/>
        <v>23</v>
      </c>
      <c r="G17" s="14">
        <f t="shared" si="1"/>
        <v>460</v>
      </c>
      <c r="H17" s="3"/>
      <c r="I17" s="20"/>
      <c r="J17" s="21"/>
      <c r="L17" s="51">
        <v>25</v>
      </c>
    </row>
    <row r="18" spans="1:12">
      <c r="A18" t="s">
        <v>15</v>
      </c>
      <c r="B18" s="18"/>
      <c r="C18" s="19"/>
      <c r="D18" s="18">
        <v>580</v>
      </c>
      <c r="E18" s="19">
        <v>11600</v>
      </c>
      <c r="F18" s="14">
        <f t="shared" si="0"/>
        <v>580</v>
      </c>
      <c r="G18" s="14">
        <f t="shared" si="1"/>
        <v>11600</v>
      </c>
      <c r="H18" s="3"/>
      <c r="I18" s="20"/>
      <c r="J18" s="21">
        <v>2</v>
      </c>
      <c r="L18" s="51"/>
    </row>
    <row r="19" spans="1:12">
      <c r="A19" t="s">
        <v>16</v>
      </c>
      <c r="B19" s="18">
        <v>0</v>
      </c>
      <c r="C19" s="19">
        <v>57</v>
      </c>
      <c r="D19" s="18"/>
      <c r="E19" s="19"/>
      <c r="F19" s="14">
        <f t="shared" si="0"/>
        <v>0</v>
      </c>
      <c r="G19" s="14">
        <f t="shared" si="1"/>
        <v>57</v>
      </c>
      <c r="H19" s="3"/>
      <c r="I19" s="20"/>
      <c r="J19" s="21">
        <v>3</v>
      </c>
      <c r="L19" s="51">
        <v>1</v>
      </c>
    </row>
    <row r="20" spans="1:12">
      <c r="A20" t="s">
        <v>17</v>
      </c>
      <c r="B20" s="18"/>
      <c r="C20" s="19"/>
      <c r="D20" s="18">
        <v>11</v>
      </c>
      <c r="E20" s="19">
        <v>220</v>
      </c>
      <c r="F20" s="14">
        <f t="shared" si="0"/>
        <v>11</v>
      </c>
      <c r="G20" s="14">
        <f t="shared" si="1"/>
        <v>220</v>
      </c>
      <c r="H20" s="3"/>
      <c r="I20" s="20"/>
      <c r="J20" s="21"/>
      <c r="L20" s="51">
        <v>1</v>
      </c>
    </row>
    <row r="21" spans="1:12">
      <c r="A21" t="s">
        <v>18</v>
      </c>
      <c r="B21" s="18"/>
      <c r="C21" s="19"/>
      <c r="D21" s="18">
        <v>30</v>
      </c>
      <c r="E21" s="19">
        <v>600</v>
      </c>
      <c r="F21" s="14">
        <f t="shared" si="0"/>
        <v>30</v>
      </c>
      <c r="G21" s="14">
        <f t="shared" si="1"/>
        <v>600</v>
      </c>
      <c r="H21" s="3"/>
      <c r="I21" s="20">
        <v>1</v>
      </c>
      <c r="J21" s="21">
        <v>2</v>
      </c>
      <c r="L21" s="51"/>
    </row>
    <row r="22" spans="1:12">
      <c r="A22" t="s">
        <v>19</v>
      </c>
      <c r="B22" s="18">
        <v>1757</v>
      </c>
      <c r="C22" s="19">
        <v>247493</v>
      </c>
      <c r="D22" s="18">
        <v>4768</v>
      </c>
      <c r="E22" s="19">
        <v>95360</v>
      </c>
      <c r="F22" s="14">
        <f t="shared" si="0"/>
        <v>6525</v>
      </c>
      <c r="G22" s="14">
        <f t="shared" si="1"/>
        <v>342853</v>
      </c>
      <c r="H22" s="3"/>
      <c r="I22" s="20"/>
      <c r="J22" s="21"/>
      <c r="L22" s="51"/>
    </row>
    <row r="23" spans="1:12">
      <c r="A23" t="s">
        <v>20</v>
      </c>
      <c r="B23" s="18"/>
      <c r="C23" s="19"/>
      <c r="D23" s="18"/>
      <c r="E23" s="19"/>
      <c r="F23" s="14">
        <f t="shared" si="0"/>
        <v>0</v>
      </c>
      <c r="G23" s="14">
        <f t="shared" si="1"/>
        <v>0</v>
      </c>
      <c r="H23" s="3"/>
      <c r="I23" s="20"/>
      <c r="J23" s="21"/>
      <c r="L23" s="51"/>
    </row>
    <row r="24" spans="1:12">
      <c r="A24" t="s">
        <v>21</v>
      </c>
      <c r="B24" s="18">
        <v>0</v>
      </c>
      <c r="C24" s="19">
        <v>26</v>
      </c>
      <c r="D24" s="18"/>
      <c r="E24" s="19"/>
      <c r="F24" s="14">
        <f t="shared" si="0"/>
        <v>0</v>
      </c>
      <c r="G24" s="14">
        <f t="shared" si="1"/>
        <v>26</v>
      </c>
      <c r="H24" s="3"/>
      <c r="I24" s="20"/>
      <c r="J24" s="21"/>
      <c r="L24" s="51">
        <v>5</v>
      </c>
    </row>
    <row r="25" spans="1:12">
      <c r="A25" t="s">
        <v>22</v>
      </c>
      <c r="B25" s="18">
        <v>885</v>
      </c>
      <c r="C25" s="19">
        <v>174982</v>
      </c>
      <c r="D25" s="18">
        <v>5</v>
      </c>
      <c r="E25" s="19">
        <v>100</v>
      </c>
      <c r="F25" s="14">
        <f t="shared" si="0"/>
        <v>890</v>
      </c>
      <c r="G25" s="14">
        <f t="shared" si="1"/>
        <v>175082</v>
      </c>
      <c r="H25" s="3"/>
      <c r="I25" s="20"/>
      <c r="J25" s="21">
        <v>2</v>
      </c>
      <c r="L25" s="51"/>
    </row>
    <row r="26" spans="1:12">
      <c r="A26" t="s">
        <v>23</v>
      </c>
      <c r="B26" s="18">
        <v>227</v>
      </c>
      <c r="C26" s="19">
        <v>12133</v>
      </c>
      <c r="D26" s="18">
        <v>1411</v>
      </c>
      <c r="E26" s="19">
        <v>28220</v>
      </c>
      <c r="F26" s="14">
        <f t="shared" si="0"/>
        <v>1638</v>
      </c>
      <c r="G26" s="14">
        <f t="shared" si="1"/>
        <v>40353</v>
      </c>
      <c r="H26" s="3"/>
      <c r="I26" s="20"/>
      <c r="J26" s="21"/>
      <c r="L26" s="51"/>
    </row>
    <row r="27" spans="1:12">
      <c r="A27" t="s">
        <v>24</v>
      </c>
      <c r="B27" s="18">
        <v>2444</v>
      </c>
      <c r="C27" s="19">
        <v>338410</v>
      </c>
      <c r="D27" s="18">
        <v>1566</v>
      </c>
      <c r="E27" s="19">
        <v>31320</v>
      </c>
      <c r="F27" s="14">
        <f t="shared" si="0"/>
        <v>4010</v>
      </c>
      <c r="G27" s="14">
        <f t="shared" si="1"/>
        <v>369730</v>
      </c>
      <c r="H27" s="3"/>
      <c r="I27" s="20"/>
      <c r="J27" s="21"/>
      <c r="L27" s="51"/>
    </row>
    <row r="28" spans="1:12">
      <c r="A28" t="s">
        <v>25</v>
      </c>
      <c r="B28" s="18">
        <v>747</v>
      </c>
      <c r="C28" s="19">
        <v>107241</v>
      </c>
      <c r="D28" s="18"/>
      <c r="E28" s="19"/>
      <c r="F28" s="14">
        <f t="shared" si="0"/>
        <v>747</v>
      </c>
      <c r="G28" s="14">
        <f t="shared" si="1"/>
        <v>107241</v>
      </c>
      <c r="H28" s="3"/>
      <c r="I28" s="20"/>
      <c r="J28" s="21"/>
      <c r="L28" s="51"/>
    </row>
    <row r="29" spans="1:12">
      <c r="A29" t="s">
        <v>26</v>
      </c>
      <c r="B29" s="18">
        <v>20</v>
      </c>
      <c r="C29" s="19">
        <v>4324</v>
      </c>
      <c r="D29" s="18">
        <v>13</v>
      </c>
      <c r="E29" s="19">
        <v>260</v>
      </c>
      <c r="F29" s="14">
        <f t="shared" si="0"/>
        <v>33</v>
      </c>
      <c r="G29" s="14">
        <f t="shared" si="1"/>
        <v>4584</v>
      </c>
      <c r="H29" s="3"/>
      <c r="I29" s="20"/>
      <c r="J29" s="21">
        <v>1</v>
      </c>
      <c r="L29" s="51">
        <v>13</v>
      </c>
    </row>
    <row r="30" spans="1:12">
      <c r="A30" t="s">
        <v>27</v>
      </c>
      <c r="B30" s="18"/>
      <c r="C30" s="19"/>
      <c r="D30" s="18">
        <v>591</v>
      </c>
      <c r="E30" s="19">
        <v>11820</v>
      </c>
      <c r="F30" s="14">
        <f t="shared" si="0"/>
        <v>591</v>
      </c>
      <c r="G30" s="14">
        <f t="shared" si="1"/>
        <v>11820</v>
      </c>
      <c r="H30" s="3"/>
      <c r="I30" s="20"/>
      <c r="J30" s="21">
        <v>2</v>
      </c>
      <c r="L30" s="51"/>
    </row>
    <row r="31" spans="1:12">
      <c r="A31" t="s">
        <v>28</v>
      </c>
      <c r="B31" s="18">
        <v>157</v>
      </c>
      <c r="C31" s="19">
        <v>33053</v>
      </c>
      <c r="D31" s="18"/>
      <c r="E31" s="19"/>
      <c r="F31" s="14">
        <f t="shared" si="0"/>
        <v>157</v>
      </c>
      <c r="G31" s="14">
        <f t="shared" si="1"/>
        <v>33053</v>
      </c>
      <c r="H31" s="3"/>
      <c r="I31" s="20"/>
      <c r="J31" s="21"/>
      <c r="L31" s="51"/>
    </row>
    <row r="32" spans="1:12">
      <c r="A32" s="40" t="s">
        <v>29</v>
      </c>
      <c r="B32" s="41"/>
      <c r="C32" s="42"/>
      <c r="D32" s="41"/>
      <c r="E32" s="42"/>
      <c r="F32" s="43">
        <f t="shared" si="0"/>
        <v>0</v>
      </c>
      <c r="G32" s="43">
        <f t="shared" si="1"/>
        <v>0</v>
      </c>
      <c r="H32" s="3"/>
      <c r="I32" s="20"/>
      <c r="J32" s="21"/>
      <c r="L32" s="51"/>
    </row>
    <row r="33" spans="1:12">
      <c r="A33" t="s">
        <v>30</v>
      </c>
      <c r="B33" s="18">
        <v>102</v>
      </c>
      <c r="C33" s="19">
        <v>26317</v>
      </c>
      <c r="D33" s="18">
        <v>31</v>
      </c>
      <c r="E33" s="19">
        <v>620</v>
      </c>
      <c r="F33" s="14">
        <f t="shared" si="0"/>
        <v>133</v>
      </c>
      <c r="G33" s="14">
        <f t="shared" si="1"/>
        <v>26937</v>
      </c>
      <c r="H33" s="3"/>
      <c r="I33" s="20"/>
      <c r="J33" s="21">
        <v>2</v>
      </c>
      <c r="L33" s="51"/>
    </row>
    <row r="34" spans="1:12">
      <c r="A34" t="s">
        <v>31</v>
      </c>
      <c r="B34" s="18"/>
      <c r="C34" s="19"/>
      <c r="D34" s="18"/>
      <c r="E34" s="19"/>
      <c r="F34" s="14">
        <f t="shared" si="0"/>
        <v>0</v>
      </c>
      <c r="G34" s="14">
        <f t="shared" si="1"/>
        <v>0</v>
      </c>
      <c r="H34" s="3"/>
      <c r="I34" s="20"/>
      <c r="J34" s="21"/>
      <c r="L34" s="51"/>
    </row>
    <row r="35" spans="1:12">
      <c r="A35" t="s">
        <v>32</v>
      </c>
      <c r="B35" s="18"/>
      <c r="C35" s="19"/>
      <c r="D35" s="18"/>
      <c r="E35" s="19"/>
      <c r="F35" s="14">
        <f t="shared" si="0"/>
        <v>0</v>
      </c>
      <c r="G35" s="14">
        <f t="shared" si="1"/>
        <v>0</v>
      </c>
      <c r="H35" s="3"/>
      <c r="I35" s="20"/>
      <c r="J35" s="21">
        <v>1</v>
      </c>
      <c r="L35" s="51"/>
    </row>
    <row r="36" spans="1:12">
      <c r="A36" t="s">
        <v>33</v>
      </c>
      <c r="B36" s="18">
        <v>74</v>
      </c>
      <c r="C36" s="19">
        <v>14226</v>
      </c>
      <c r="D36" s="18">
        <v>2520</v>
      </c>
      <c r="E36" s="19">
        <v>50400</v>
      </c>
      <c r="F36" s="14">
        <f t="shared" si="0"/>
        <v>2594</v>
      </c>
      <c r="G36" s="14">
        <f t="shared" si="1"/>
        <v>64626</v>
      </c>
      <c r="H36" s="3"/>
      <c r="I36" s="20"/>
      <c r="J36" s="21">
        <v>1</v>
      </c>
      <c r="L36" s="51"/>
    </row>
    <row r="37" spans="1:12">
      <c r="A37" t="s">
        <v>34</v>
      </c>
      <c r="B37" s="18"/>
      <c r="C37" s="19"/>
      <c r="D37" s="18"/>
      <c r="E37" s="19"/>
      <c r="F37" s="14">
        <f t="shared" si="0"/>
        <v>0</v>
      </c>
      <c r="G37" s="14">
        <f t="shared" si="1"/>
        <v>0</v>
      </c>
      <c r="H37" s="3"/>
      <c r="I37" s="20"/>
      <c r="J37" s="21"/>
      <c r="L37" s="51">
        <v>8</v>
      </c>
    </row>
    <row r="38" spans="1:12">
      <c r="A38" t="s">
        <v>35</v>
      </c>
      <c r="B38" s="18">
        <v>1183</v>
      </c>
      <c r="C38" s="19">
        <v>205451</v>
      </c>
      <c r="D38" s="18">
        <v>1353</v>
      </c>
      <c r="E38" s="19">
        <v>27060</v>
      </c>
      <c r="F38" s="14">
        <f t="shared" si="0"/>
        <v>2536</v>
      </c>
      <c r="G38" s="14">
        <f t="shared" si="1"/>
        <v>232511</v>
      </c>
      <c r="H38" s="3"/>
      <c r="I38" s="20"/>
      <c r="J38" s="21">
        <v>2</v>
      </c>
      <c r="L38" s="51"/>
    </row>
    <row r="39" spans="1:12">
      <c r="A39" t="s">
        <v>36</v>
      </c>
      <c r="B39" s="18">
        <v>0</v>
      </c>
      <c r="C39" s="19">
        <v>498</v>
      </c>
      <c r="D39" s="18"/>
      <c r="E39" s="19"/>
      <c r="F39" s="14">
        <f t="shared" si="0"/>
        <v>0</v>
      </c>
      <c r="G39" s="14">
        <f t="shared" si="1"/>
        <v>498</v>
      </c>
      <c r="H39" s="3"/>
      <c r="I39" s="20">
        <v>21</v>
      </c>
      <c r="J39" s="21">
        <v>3</v>
      </c>
      <c r="L39" s="51"/>
    </row>
    <row r="40" spans="1:12">
      <c r="A40" t="s">
        <v>37</v>
      </c>
      <c r="B40" s="18">
        <v>330</v>
      </c>
      <c r="C40" s="19">
        <v>64797</v>
      </c>
      <c r="D40" s="18"/>
      <c r="E40" s="19"/>
      <c r="F40" s="14">
        <f t="shared" si="0"/>
        <v>330</v>
      </c>
      <c r="G40" s="14">
        <f t="shared" si="1"/>
        <v>64797</v>
      </c>
      <c r="H40" s="3"/>
      <c r="I40" s="20"/>
      <c r="J40" s="21">
        <v>5</v>
      </c>
      <c r="L40" s="51"/>
    </row>
    <row r="41" spans="1:12">
      <c r="A41" s="40" t="s">
        <v>38</v>
      </c>
      <c r="B41" s="41"/>
      <c r="C41" s="42"/>
      <c r="D41" s="41"/>
      <c r="E41" s="42"/>
      <c r="F41" s="43">
        <f t="shared" si="0"/>
        <v>0</v>
      </c>
      <c r="G41" s="43">
        <f t="shared" si="1"/>
        <v>0</v>
      </c>
      <c r="H41" s="3"/>
      <c r="I41" s="20"/>
      <c r="J41" s="21"/>
      <c r="L41" s="51">
        <v>24</v>
      </c>
    </row>
    <row r="42" spans="1:12">
      <c r="A42" s="40" t="s">
        <v>39</v>
      </c>
      <c r="B42" s="41"/>
      <c r="C42" s="42"/>
      <c r="D42" s="41"/>
      <c r="E42" s="42"/>
      <c r="F42" s="43">
        <f t="shared" si="0"/>
        <v>0</v>
      </c>
      <c r="G42" s="43">
        <f t="shared" si="1"/>
        <v>0</v>
      </c>
      <c r="H42" s="3"/>
      <c r="I42" s="20"/>
      <c r="J42" s="21"/>
      <c r="L42" s="51"/>
    </row>
    <row r="43" spans="1:12">
      <c r="A43" s="40" t="s">
        <v>40</v>
      </c>
      <c r="B43" s="41"/>
      <c r="C43" s="42"/>
      <c r="D43" s="41"/>
      <c r="E43" s="42"/>
      <c r="F43" s="43">
        <f t="shared" si="0"/>
        <v>0</v>
      </c>
      <c r="G43" s="43">
        <f t="shared" si="1"/>
        <v>0</v>
      </c>
      <c r="H43" s="3"/>
      <c r="I43" s="20"/>
      <c r="J43" s="21"/>
      <c r="L43" s="51"/>
    </row>
    <row r="44" spans="1:12" ht="13.5" thickBot="1">
      <c r="A44" s="40" t="s">
        <v>41</v>
      </c>
      <c r="B44" s="41"/>
      <c r="C44" s="53"/>
      <c r="D44" s="54"/>
      <c r="E44" s="53"/>
      <c r="F44" s="55">
        <f t="shared" si="0"/>
        <v>0</v>
      </c>
      <c r="G44" s="55">
        <f t="shared" si="1"/>
        <v>0</v>
      </c>
      <c r="H44" s="3"/>
      <c r="I44" s="20"/>
      <c r="J44" s="21"/>
      <c r="L44" s="51"/>
    </row>
    <row r="45" spans="1:12" s="2" customFormat="1" ht="13.5" thickBot="1">
      <c r="A45" s="2" t="s">
        <v>42</v>
      </c>
      <c r="B45" s="63">
        <f t="shared" ref="B45:E45" si="2">SUM(B3:B44)</f>
        <v>8877</v>
      </c>
      <c r="C45" s="64">
        <f t="shared" si="2"/>
        <v>1386080</v>
      </c>
      <c r="D45" s="65">
        <f t="shared" si="2"/>
        <v>15037</v>
      </c>
      <c r="E45" s="65">
        <f t="shared" si="2"/>
        <v>300740</v>
      </c>
      <c r="F45" s="59">
        <f>SUM(F3:F44)</f>
        <v>23914</v>
      </c>
      <c r="G45" s="60">
        <f>SUM(G3:G44)</f>
        <v>1686820</v>
      </c>
      <c r="H45" s="1"/>
      <c r="I45" s="56">
        <f>SUM(I3:I44)</f>
        <v>42</v>
      </c>
      <c r="J45" s="37">
        <f>SUM(J3:J44)</f>
        <v>48</v>
      </c>
      <c r="L45" s="37">
        <f>SUM(L3:L44)</f>
        <v>237</v>
      </c>
    </row>
    <row r="47" spans="1:12">
      <c r="C47" s="83" t="s">
        <v>60</v>
      </c>
      <c r="D47" s="74"/>
    </row>
  </sheetData>
  <sheetProtection sheet="1" objects="1" scenarios="1"/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alignWithMargins="0">
    <oddHeader xml:space="preserve">&amp;C&amp;12Library Database Usage Report
2012-2013
&amp;A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July</vt:lpstr>
      <vt:lpstr>Aug</vt:lpstr>
      <vt:lpstr>Sept</vt:lpstr>
      <vt:lpstr>Oct</vt:lpstr>
      <vt:lpstr>Nov</vt:lpstr>
      <vt:lpstr>Dec</vt:lpstr>
      <vt:lpstr>Jan</vt:lpstr>
      <vt:lpstr>Feb</vt:lpstr>
      <vt:lpstr>Mar</vt:lpstr>
      <vt:lpstr>Apr</vt:lpstr>
      <vt:lpstr>May</vt:lpstr>
      <vt:lpstr>Jun</vt:lpstr>
      <vt:lpstr>Year totals</vt:lpstr>
      <vt:lpstr>'Year totals'!Print_Area</vt:lpstr>
    </vt:vector>
  </TitlesOfParts>
  <Company>Cattaraugus Allegany BOCES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rhonda turner</dc:creator>
  <cp:lastModifiedBy>Ronda Turner</cp:lastModifiedBy>
  <cp:lastPrinted>2013-05-03T14:04:02Z</cp:lastPrinted>
  <dcterms:created xsi:type="dcterms:W3CDTF">2009-10-22T17:26:48Z</dcterms:created>
  <dcterms:modified xsi:type="dcterms:W3CDTF">2013-05-03T16:41:51Z</dcterms:modified>
</cp:coreProperties>
</file>